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 (Weizmann Institute)\Ines and Maya Shared\YPR manuscript\Materials for Revision 2021\CastroEtAl_revised\Source data_excel files\"/>
    </mc:Choice>
  </mc:AlternateContent>
  <bookViews>
    <workbookView xWindow="0" yWindow="0" windowWidth="23016" windowHeight="8784"/>
  </bookViews>
  <sheets>
    <sheet name="Quantificat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2" l="1"/>
  <c r="AD17" i="2"/>
  <c r="AD16" i="2"/>
  <c r="AE15" i="2"/>
  <c r="AF15" i="2"/>
  <c r="AG15" i="2"/>
  <c r="AH15" i="2"/>
  <c r="AI15" i="2"/>
  <c r="AJ15" i="2"/>
  <c r="AK15" i="2"/>
  <c r="AL15" i="2"/>
  <c r="AE14" i="2"/>
  <c r="AF14" i="2"/>
  <c r="AG14" i="2"/>
  <c r="AH14" i="2"/>
  <c r="AI14" i="2"/>
  <c r="AJ14" i="2"/>
  <c r="AK14" i="2"/>
  <c r="AL14" i="2"/>
  <c r="AL13" i="2"/>
  <c r="AE13" i="2"/>
  <c r="AF13" i="2"/>
  <c r="AG13" i="2"/>
  <c r="AH13" i="2"/>
  <c r="AI13" i="2"/>
  <c r="AJ13" i="2"/>
  <c r="AK13" i="2"/>
  <c r="AE12" i="2"/>
  <c r="AF12" i="2"/>
  <c r="AG12" i="2"/>
  <c r="AH12" i="2"/>
  <c r="AI12" i="2"/>
  <c r="AJ12" i="2"/>
  <c r="AK12" i="2"/>
  <c r="AL12" i="2"/>
  <c r="AD13" i="2"/>
  <c r="AD14" i="2"/>
  <c r="AD15" i="2"/>
  <c r="AD12" i="2"/>
  <c r="P87" i="2"/>
  <c r="P88" i="2"/>
  <c r="B88" i="2"/>
  <c r="W88" i="2"/>
  <c r="W87" i="2"/>
  <c r="B86" i="2"/>
  <c r="T88" i="2"/>
  <c r="T87" i="2"/>
  <c r="T86" i="2"/>
  <c r="AE7" i="2"/>
  <c r="AF7" i="2"/>
  <c r="AG7" i="2"/>
  <c r="AH7" i="2"/>
  <c r="AI7" i="2"/>
  <c r="AD8" i="2" s="1"/>
  <c r="AJ7" i="2"/>
  <c r="AK7" i="2"/>
  <c r="AL7" i="2"/>
  <c r="AD7" i="2"/>
  <c r="AA88" i="2"/>
  <c r="AA87" i="2"/>
  <c r="AA86" i="2"/>
  <c r="Y88" i="2"/>
  <c r="Y87" i="2"/>
  <c r="Y86" i="2"/>
  <c r="W86" i="2"/>
  <c r="R88" i="2"/>
  <c r="R87" i="2"/>
  <c r="R86" i="2"/>
  <c r="P86" i="2"/>
  <c r="M88" i="2"/>
  <c r="M87" i="2"/>
  <c r="M86" i="2"/>
  <c r="K88" i="2"/>
  <c r="K87" i="2"/>
  <c r="K86" i="2"/>
  <c r="I88" i="2"/>
  <c r="I87" i="2"/>
  <c r="I86" i="2"/>
  <c r="F88" i="2"/>
  <c r="F87" i="2"/>
  <c r="F86" i="2"/>
  <c r="D88" i="2"/>
  <c r="D87" i="2"/>
  <c r="D86" i="2"/>
  <c r="B87" i="2"/>
</calcChain>
</file>

<file path=xl/sharedStrings.xml><?xml version="1.0" encoding="utf-8"?>
<sst xmlns="http://schemas.openxmlformats.org/spreadsheetml/2006/main" count="675" uniqueCount="15">
  <si>
    <t>Puncta</t>
  </si>
  <si>
    <t>Cyto</t>
  </si>
  <si>
    <t>Bud size</t>
  </si>
  <si>
    <t>cyto</t>
  </si>
  <si>
    <t>puncta</t>
  </si>
  <si>
    <t>bud/neck</t>
  </si>
  <si>
    <t>Bud/neck</t>
  </si>
  <si>
    <t>YPR loc</t>
  </si>
  <si>
    <t>Exp 1</t>
  </si>
  <si>
    <t>Exp 2</t>
  </si>
  <si>
    <t>Exp 3</t>
  </si>
  <si>
    <t>≤ 1</t>
  </si>
  <si>
    <t>1 &gt; 2</t>
  </si>
  <si>
    <t>2 &gt; 3</t>
  </si>
  <si>
    <t>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</si>
</sst>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55" zoomScaleNormal="55" workbookViewId="0">
      <selection activeCell="I48" sqref="I48"/>
    </sheetView>
  </sheetViews>
  <sheetFormatPr defaultRowHeight="14.4" x14ac:dyDescent="0.55000000000000004"/>
  <sheetData>
    <row r="1" spans="1:38" x14ac:dyDescent="0.55000000000000004">
      <c r="A1" s="6" t="s">
        <v>11</v>
      </c>
      <c r="H1" s="6" t="s">
        <v>12</v>
      </c>
      <c r="O1" s="6" t="s">
        <v>13</v>
      </c>
      <c r="V1" s="6" t="s">
        <v>14</v>
      </c>
      <c r="AD1" s="1" t="s">
        <v>3</v>
      </c>
      <c r="AG1" s="1" t="s">
        <v>4</v>
      </c>
      <c r="AJ1" s="1" t="s">
        <v>5</v>
      </c>
    </row>
    <row r="2" spans="1:38" x14ac:dyDescent="0.55000000000000004">
      <c r="A2" t="s">
        <v>8</v>
      </c>
      <c r="C2" t="s">
        <v>9</v>
      </c>
      <c r="E2" t="s">
        <v>10</v>
      </c>
      <c r="H2" t="s">
        <v>8</v>
      </c>
      <c r="J2" t="s">
        <v>9</v>
      </c>
      <c r="L2" t="s">
        <v>10</v>
      </c>
      <c r="O2" t="s">
        <v>8</v>
      </c>
      <c r="Q2" t="s">
        <v>9</v>
      </c>
      <c r="S2" t="s">
        <v>10</v>
      </c>
      <c r="V2" t="s">
        <v>8</v>
      </c>
      <c r="X2" t="s">
        <v>9</v>
      </c>
      <c r="Z2" t="s">
        <v>10</v>
      </c>
      <c r="AD2" t="s">
        <v>8</v>
      </c>
      <c r="AE2" t="s">
        <v>9</v>
      </c>
      <c r="AF2" t="s">
        <v>10</v>
      </c>
      <c r="AG2" t="s">
        <v>8</v>
      </c>
      <c r="AH2" t="s">
        <v>9</v>
      </c>
      <c r="AI2" t="s">
        <v>10</v>
      </c>
      <c r="AJ2" t="s">
        <v>8</v>
      </c>
      <c r="AK2" t="s">
        <v>9</v>
      </c>
      <c r="AL2" t="s">
        <v>10</v>
      </c>
    </row>
    <row r="3" spans="1:38" x14ac:dyDescent="0.55000000000000004">
      <c r="A3" t="s">
        <v>2</v>
      </c>
      <c r="B3" t="s">
        <v>7</v>
      </c>
      <c r="C3" t="s">
        <v>2</v>
      </c>
      <c r="D3" t="s">
        <v>7</v>
      </c>
      <c r="E3" t="s">
        <v>2</v>
      </c>
      <c r="F3" t="s">
        <v>7</v>
      </c>
      <c r="H3" t="s">
        <v>2</v>
      </c>
      <c r="I3" t="s">
        <v>7</v>
      </c>
      <c r="J3" t="s">
        <v>2</v>
      </c>
      <c r="K3" t="s">
        <v>7</v>
      </c>
      <c r="L3" t="s">
        <v>2</v>
      </c>
      <c r="M3" t="s">
        <v>7</v>
      </c>
      <c r="O3" t="s">
        <v>2</v>
      </c>
      <c r="P3" t="s">
        <v>7</v>
      </c>
      <c r="Q3" t="s">
        <v>2</v>
      </c>
      <c r="R3" t="s">
        <v>7</v>
      </c>
      <c r="S3" t="s">
        <v>2</v>
      </c>
      <c r="T3" t="s">
        <v>7</v>
      </c>
      <c r="V3" t="s">
        <v>2</v>
      </c>
      <c r="W3" t="s">
        <v>7</v>
      </c>
      <c r="X3" t="s">
        <v>2</v>
      </c>
      <c r="Y3" t="s">
        <v>7</v>
      </c>
      <c r="Z3" t="s">
        <v>2</v>
      </c>
      <c r="AA3" t="s">
        <v>7</v>
      </c>
      <c r="AC3" s="6" t="s">
        <v>11</v>
      </c>
      <c r="AD3">
        <v>48</v>
      </c>
      <c r="AE3">
        <v>50</v>
      </c>
      <c r="AF3">
        <v>53</v>
      </c>
      <c r="AG3">
        <v>19</v>
      </c>
      <c r="AH3">
        <v>14</v>
      </c>
      <c r="AI3">
        <v>22</v>
      </c>
      <c r="AJ3">
        <v>8</v>
      </c>
      <c r="AK3">
        <v>4</v>
      </c>
      <c r="AL3">
        <v>6</v>
      </c>
    </row>
    <row r="4" spans="1:38" x14ac:dyDescent="0.55000000000000004">
      <c r="A4" s="1">
        <v>0</v>
      </c>
      <c r="B4" s="1" t="s">
        <v>3</v>
      </c>
      <c r="C4" s="1">
        <v>0</v>
      </c>
      <c r="D4" s="1" t="s">
        <v>3</v>
      </c>
      <c r="E4" s="1">
        <v>0</v>
      </c>
      <c r="F4" s="1" t="s">
        <v>5</v>
      </c>
      <c r="H4" s="2">
        <v>1.02</v>
      </c>
      <c r="I4" s="2" t="s">
        <v>3</v>
      </c>
      <c r="J4" s="2">
        <v>1.03</v>
      </c>
      <c r="K4" s="2" t="s">
        <v>3</v>
      </c>
      <c r="L4" s="2">
        <v>1.03</v>
      </c>
      <c r="M4" s="2" t="s">
        <v>3</v>
      </c>
      <c r="O4" s="3">
        <v>2.06</v>
      </c>
      <c r="P4" s="3" t="s">
        <v>3</v>
      </c>
      <c r="Q4" s="3">
        <v>2.23</v>
      </c>
      <c r="R4" s="3" t="s">
        <v>3</v>
      </c>
      <c r="S4" s="3">
        <v>2.2999999999999998</v>
      </c>
      <c r="T4" s="3" t="s">
        <v>3</v>
      </c>
      <c r="V4" s="4">
        <v>3.06</v>
      </c>
      <c r="W4" s="4" t="s">
        <v>3</v>
      </c>
      <c r="X4" s="5">
        <v>3.15</v>
      </c>
      <c r="Y4" s="5" t="s">
        <v>3</v>
      </c>
      <c r="Z4" s="5">
        <v>3.02</v>
      </c>
      <c r="AA4" s="5" t="s">
        <v>3</v>
      </c>
      <c r="AC4" s="6" t="s">
        <v>12</v>
      </c>
      <c r="AD4">
        <v>32</v>
      </c>
      <c r="AE4">
        <v>30</v>
      </c>
      <c r="AF4">
        <v>29</v>
      </c>
      <c r="AG4">
        <v>7</v>
      </c>
      <c r="AH4">
        <v>8</v>
      </c>
      <c r="AI4">
        <v>4</v>
      </c>
      <c r="AJ4">
        <v>10</v>
      </c>
      <c r="AK4">
        <v>10</v>
      </c>
      <c r="AL4">
        <v>7</v>
      </c>
    </row>
    <row r="5" spans="1:38" x14ac:dyDescent="0.55000000000000004">
      <c r="A5" s="1">
        <v>0</v>
      </c>
      <c r="B5" s="1" t="s">
        <v>4</v>
      </c>
      <c r="C5" s="1">
        <v>0</v>
      </c>
      <c r="D5" s="1" t="s">
        <v>3</v>
      </c>
      <c r="E5" s="1">
        <v>0</v>
      </c>
      <c r="F5" s="1" t="s">
        <v>4</v>
      </c>
      <c r="H5" s="2">
        <v>1.07</v>
      </c>
      <c r="I5" s="2" t="s">
        <v>5</v>
      </c>
      <c r="J5" s="2">
        <v>1.07</v>
      </c>
      <c r="K5" s="2" t="s">
        <v>3</v>
      </c>
      <c r="L5" s="2">
        <v>1.07</v>
      </c>
      <c r="M5" s="2" t="s">
        <v>3</v>
      </c>
      <c r="O5" s="3">
        <v>2.14</v>
      </c>
      <c r="P5" s="3" t="s">
        <v>3</v>
      </c>
      <c r="Q5" s="3">
        <v>2.25</v>
      </c>
      <c r="R5" s="3" t="s">
        <v>3</v>
      </c>
      <c r="S5" s="3">
        <v>2.38</v>
      </c>
      <c r="T5" s="3" t="s">
        <v>3</v>
      </c>
      <c r="V5" s="5">
        <v>3.08</v>
      </c>
      <c r="W5" s="5" t="s">
        <v>3</v>
      </c>
      <c r="X5" s="5">
        <v>3.23</v>
      </c>
      <c r="Y5" s="5" t="s">
        <v>5</v>
      </c>
      <c r="Z5" s="5">
        <v>3.04</v>
      </c>
      <c r="AA5" s="5" t="s">
        <v>3</v>
      </c>
      <c r="AC5" s="6" t="s">
        <v>13</v>
      </c>
      <c r="AD5">
        <v>29</v>
      </c>
      <c r="AE5">
        <v>34</v>
      </c>
      <c r="AF5">
        <v>20</v>
      </c>
      <c r="AG5">
        <v>3</v>
      </c>
      <c r="AH5">
        <v>3</v>
      </c>
      <c r="AI5">
        <v>7</v>
      </c>
      <c r="AJ5">
        <v>7</v>
      </c>
      <c r="AK5">
        <v>5</v>
      </c>
      <c r="AL5">
        <v>8</v>
      </c>
    </row>
    <row r="6" spans="1:38" x14ac:dyDescent="0.55000000000000004">
      <c r="A6" s="1">
        <v>0</v>
      </c>
      <c r="B6" s="1" t="s">
        <v>4</v>
      </c>
      <c r="C6" s="1">
        <v>0</v>
      </c>
      <c r="D6" s="1" t="s">
        <v>4</v>
      </c>
      <c r="E6" s="1">
        <v>0</v>
      </c>
      <c r="F6" s="1" t="s">
        <v>3</v>
      </c>
      <c r="H6" s="2">
        <v>1.1499999999999999</v>
      </c>
      <c r="I6" s="2" t="s">
        <v>3</v>
      </c>
      <c r="J6" s="2">
        <v>1.08</v>
      </c>
      <c r="K6" s="2" t="s">
        <v>5</v>
      </c>
      <c r="L6" s="2">
        <v>1.1299999999999999</v>
      </c>
      <c r="M6" s="2" t="s">
        <v>5</v>
      </c>
      <c r="O6" s="3">
        <v>2.33</v>
      </c>
      <c r="P6" s="3" t="s">
        <v>3</v>
      </c>
      <c r="Q6" s="3">
        <v>2.4</v>
      </c>
      <c r="R6" s="3" t="s">
        <v>3</v>
      </c>
      <c r="S6" s="3">
        <v>2.42</v>
      </c>
      <c r="T6" s="3" t="s">
        <v>3</v>
      </c>
      <c r="V6" s="5">
        <v>3.12</v>
      </c>
      <c r="W6" s="5" t="s">
        <v>3</v>
      </c>
      <c r="X6" s="5">
        <v>3.28</v>
      </c>
      <c r="Y6" s="5" t="s">
        <v>5</v>
      </c>
      <c r="Z6" s="5">
        <v>3.08</v>
      </c>
      <c r="AA6" s="5" t="s">
        <v>3</v>
      </c>
      <c r="AC6" s="6" t="s">
        <v>14</v>
      </c>
      <c r="AD6">
        <v>9</v>
      </c>
      <c r="AE6">
        <v>18</v>
      </c>
      <c r="AF6">
        <v>21</v>
      </c>
      <c r="AG6">
        <v>7</v>
      </c>
      <c r="AH6">
        <v>3</v>
      </c>
      <c r="AI6">
        <v>1</v>
      </c>
      <c r="AJ6">
        <v>21</v>
      </c>
      <c r="AK6">
        <v>21</v>
      </c>
      <c r="AL6">
        <v>22</v>
      </c>
    </row>
    <row r="7" spans="1:38" x14ac:dyDescent="0.55000000000000004">
      <c r="A7" s="1">
        <v>0</v>
      </c>
      <c r="B7" s="1" t="s">
        <v>3</v>
      </c>
      <c r="C7" s="1">
        <v>0</v>
      </c>
      <c r="D7" s="1" t="s">
        <v>3</v>
      </c>
      <c r="E7" s="1">
        <v>0</v>
      </c>
      <c r="F7" s="1" t="s">
        <v>3</v>
      </c>
      <c r="H7" s="2">
        <v>1.21</v>
      </c>
      <c r="I7" s="2" t="s">
        <v>5</v>
      </c>
      <c r="J7" s="2">
        <v>1.1499999999999999</v>
      </c>
      <c r="K7" s="2" t="s">
        <v>3</v>
      </c>
      <c r="L7" s="2">
        <v>1.32</v>
      </c>
      <c r="M7" s="2" t="s">
        <v>3</v>
      </c>
      <c r="O7" s="3">
        <v>2.38</v>
      </c>
      <c r="P7" s="3" t="s">
        <v>3</v>
      </c>
      <c r="Q7" s="3">
        <v>2.4500000000000002</v>
      </c>
      <c r="R7" s="3" t="s">
        <v>3</v>
      </c>
      <c r="S7" s="3">
        <v>2.4700000000000002</v>
      </c>
      <c r="T7" s="3" t="s">
        <v>5</v>
      </c>
      <c r="V7" s="5">
        <v>3.13</v>
      </c>
      <c r="W7" s="5" t="s">
        <v>4</v>
      </c>
      <c r="X7" s="5">
        <v>3.29</v>
      </c>
      <c r="Y7" s="5" t="s">
        <v>5</v>
      </c>
      <c r="Z7" s="5">
        <v>3.22</v>
      </c>
      <c r="AA7" s="5" t="s">
        <v>5</v>
      </c>
      <c r="AD7">
        <f>SUM(AD3:AD6)</f>
        <v>118</v>
      </c>
      <c r="AE7">
        <f t="shared" ref="AE7:AL7" si="0">SUM(AE3:AE6)</f>
        <v>132</v>
      </c>
      <c r="AF7">
        <f t="shared" si="0"/>
        <v>123</v>
      </c>
      <c r="AG7">
        <f t="shared" si="0"/>
        <v>36</v>
      </c>
      <c r="AH7">
        <f t="shared" si="0"/>
        <v>28</v>
      </c>
      <c r="AI7">
        <f t="shared" si="0"/>
        <v>34</v>
      </c>
      <c r="AJ7">
        <f t="shared" si="0"/>
        <v>46</v>
      </c>
      <c r="AK7">
        <f t="shared" si="0"/>
        <v>40</v>
      </c>
      <c r="AL7">
        <f t="shared" si="0"/>
        <v>43</v>
      </c>
    </row>
    <row r="8" spans="1:38" x14ac:dyDescent="0.55000000000000004">
      <c r="A8" s="1">
        <v>0</v>
      </c>
      <c r="B8" s="1" t="s">
        <v>3</v>
      </c>
      <c r="C8" s="1">
        <v>0</v>
      </c>
      <c r="D8" s="1" t="s">
        <v>3</v>
      </c>
      <c r="E8" s="1">
        <v>0</v>
      </c>
      <c r="F8" s="1" t="s">
        <v>4</v>
      </c>
      <c r="H8" s="2">
        <v>1.26</v>
      </c>
      <c r="I8" s="2" t="s">
        <v>3</v>
      </c>
      <c r="J8" s="2">
        <v>1.3</v>
      </c>
      <c r="K8" s="2" t="s">
        <v>3</v>
      </c>
      <c r="L8" s="2">
        <v>1.32</v>
      </c>
      <c r="M8" s="2" t="s">
        <v>4</v>
      </c>
      <c r="O8" s="3">
        <v>2.39</v>
      </c>
      <c r="P8" s="3" t="s">
        <v>4</v>
      </c>
      <c r="Q8" s="3">
        <v>2.5299999999999998</v>
      </c>
      <c r="R8" s="3" t="s">
        <v>3</v>
      </c>
      <c r="S8" s="3">
        <v>2.5299999999999998</v>
      </c>
      <c r="T8" s="3" t="s">
        <v>3</v>
      </c>
      <c r="V8" s="5">
        <v>3.19</v>
      </c>
      <c r="W8" s="5" t="s">
        <v>5</v>
      </c>
      <c r="X8" s="5">
        <v>3.32</v>
      </c>
      <c r="Y8" s="5" t="s">
        <v>5</v>
      </c>
      <c r="Z8" s="5">
        <v>3.29</v>
      </c>
      <c r="AA8" s="5" t="s">
        <v>5</v>
      </c>
      <c r="AD8">
        <f>SUM(AD7:AL7)</f>
        <v>600</v>
      </c>
    </row>
    <row r="9" spans="1:38" x14ac:dyDescent="0.55000000000000004">
      <c r="A9" s="1">
        <v>0</v>
      </c>
      <c r="B9" s="1" t="s">
        <v>3</v>
      </c>
      <c r="C9" s="1">
        <v>0</v>
      </c>
      <c r="D9" s="1" t="s">
        <v>3</v>
      </c>
      <c r="E9" s="1">
        <v>0</v>
      </c>
      <c r="F9" s="1" t="s">
        <v>4</v>
      </c>
      <c r="H9" s="2">
        <v>1.3</v>
      </c>
      <c r="I9" s="2" t="s">
        <v>3</v>
      </c>
      <c r="J9" s="2">
        <v>1.3</v>
      </c>
      <c r="K9" s="2" t="s">
        <v>3</v>
      </c>
      <c r="L9" s="2">
        <v>1.36</v>
      </c>
      <c r="M9" s="2" t="s">
        <v>3</v>
      </c>
      <c r="O9" s="3">
        <v>2.44</v>
      </c>
      <c r="P9" s="3" t="s">
        <v>3</v>
      </c>
      <c r="Q9" s="3">
        <v>2.64</v>
      </c>
      <c r="R9" s="3" t="s">
        <v>3</v>
      </c>
      <c r="S9" s="3">
        <v>2.54</v>
      </c>
      <c r="T9" s="3" t="s">
        <v>5</v>
      </c>
      <c r="V9" s="5">
        <v>3.25</v>
      </c>
      <c r="W9" s="5" t="s">
        <v>5</v>
      </c>
      <c r="X9" s="5">
        <v>3.36</v>
      </c>
      <c r="Y9" s="5" t="s">
        <v>5</v>
      </c>
      <c r="Z9" s="5">
        <v>3.3</v>
      </c>
      <c r="AA9" s="5" t="s">
        <v>3</v>
      </c>
    </row>
    <row r="10" spans="1:38" x14ac:dyDescent="0.55000000000000004">
      <c r="A10" s="1">
        <v>0</v>
      </c>
      <c r="B10" s="1" t="s">
        <v>4</v>
      </c>
      <c r="C10" s="1">
        <v>0</v>
      </c>
      <c r="D10" s="1" t="s">
        <v>4</v>
      </c>
      <c r="E10" s="1">
        <v>0</v>
      </c>
      <c r="F10" s="1" t="s">
        <v>4</v>
      </c>
      <c r="H10" s="2">
        <v>1.32</v>
      </c>
      <c r="I10" s="2" t="s">
        <v>3</v>
      </c>
      <c r="J10" s="2">
        <v>1.36</v>
      </c>
      <c r="K10" s="2" t="s">
        <v>3</v>
      </c>
      <c r="L10" s="2">
        <v>1.37</v>
      </c>
      <c r="M10" s="2" t="s">
        <v>4</v>
      </c>
      <c r="O10" s="3">
        <v>2.4900000000000002</v>
      </c>
      <c r="P10" s="3" t="s">
        <v>3</v>
      </c>
      <c r="Q10" s="3">
        <v>2.71</v>
      </c>
      <c r="R10" s="3" t="s">
        <v>5</v>
      </c>
      <c r="S10" s="3">
        <v>2.62</v>
      </c>
      <c r="T10" s="3" t="s">
        <v>3</v>
      </c>
      <c r="V10" s="5">
        <v>3.25</v>
      </c>
      <c r="W10" s="5" t="s">
        <v>3</v>
      </c>
      <c r="X10" s="5">
        <v>3.37</v>
      </c>
      <c r="Y10" s="5" t="s">
        <v>3</v>
      </c>
      <c r="Z10" s="5">
        <v>3.31</v>
      </c>
      <c r="AA10" s="5" t="s">
        <v>3</v>
      </c>
      <c r="AD10" t="s">
        <v>3</v>
      </c>
      <c r="AG10" t="s">
        <v>4</v>
      </c>
      <c r="AJ10" t="s">
        <v>5</v>
      </c>
    </row>
    <row r="11" spans="1:38" x14ac:dyDescent="0.55000000000000004">
      <c r="A11" s="1">
        <v>0</v>
      </c>
      <c r="B11" s="1" t="s">
        <v>4</v>
      </c>
      <c r="C11" s="1">
        <v>0</v>
      </c>
      <c r="D11" s="1" t="s">
        <v>3</v>
      </c>
      <c r="E11" s="1">
        <v>0</v>
      </c>
      <c r="F11" s="1" t="s">
        <v>3</v>
      </c>
      <c r="H11" s="2">
        <v>1.37</v>
      </c>
      <c r="I11" s="2" t="s">
        <v>4</v>
      </c>
      <c r="J11" s="2">
        <v>1.37</v>
      </c>
      <c r="K11" s="2" t="s">
        <v>3</v>
      </c>
      <c r="L11" s="2">
        <v>1.41</v>
      </c>
      <c r="M11" s="2" t="s">
        <v>3</v>
      </c>
      <c r="O11" s="3">
        <v>2.5</v>
      </c>
      <c r="P11" s="3" t="s">
        <v>3</v>
      </c>
      <c r="Q11" s="3">
        <v>2.74</v>
      </c>
      <c r="R11" s="3" t="s">
        <v>3</v>
      </c>
      <c r="S11" s="3">
        <v>2.81</v>
      </c>
      <c r="T11" s="3" t="s">
        <v>4</v>
      </c>
      <c r="V11" s="5">
        <v>3.26</v>
      </c>
      <c r="W11" s="5" t="s">
        <v>5</v>
      </c>
      <c r="X11" s="5">
        <v>3.39</v>
      </c>
      <c r="Y11" s="5" t="s">
        <v>5</v>
      </c>
      <c r="Z11" s="5">
        <v>3.34</v>
      </c>
      <c r="AA11" s="5" t="s">
        <v>5</v>
      </c>
      <c r="AD11" t="s">
        <v>8</v>
      </c>
      <c r="AE11" t="s">
        <v>9</v>
      </c>
      <c r="AF11" t="s">
        <v>10</v>
      </c>
      <c r="AG11" t="s">
        <v>8</v>
      </c>
      <c r="AH11" t="s">
        <v>9</v>
      </c>
      <c r="AI11" t="s">
        <v>10</v>
      </c>
      <c r="AJ11" t="s">
        <v>8</v>
      </c>
      <c r="AK11" t="s">
        <v>9</v>
      </c>
      <c r="AL11" t="s">
        <v>10</v>
      </c>
    </row>
    <row r="12" spans="1:38" x14ac:dyDescent="0.55000000000000004">
      <c r="A12" s="1">
        <v>0</v>
      </c>
      <c r="B12" s="1" t="s">
        <v>4</v>
      </c>
      <c r="C12" s="1">
        <v>0</v>
      </c>
      <c r="D12" s="1" t="s">
        <v>3</v>
      </c>
      <c r="E12" s="1">
        <v>0</v>
      </c>
      <c r="F12" s="1" t="s">
        <v>3</v>
      </c>
      <c r="H12" s="2">
        <v>1.4</v>
      </c>
      <c r="I12" s="2" t="s">
        <v>3</v>
      </c>
      <c r="J12" s="2">
        <v>1.39</v>
      </c>
      <c r="K12" s="2" t="s">
        <v>5</v>
      </c>
      <c r="L12" s="2">
        <v>1.45</v>
      </c>
      <c r="M12" s="2" t="s">
        <v>3</v>
      </c>
      <c r="O12" s="3">
        <v>2.54</v>
      </c>
      <c r="P12" s="3" t="s">
        <v>3</v>
      </c>
      <c r="Q12" s="3">
        <v>2.77</v>
      </c>
      <c r="R12" s="3" t="s">
        <v>5</v>
      </c>
      <c r="S12" s="3">
        <v>2.82</v>
      </c>
      <c r="T12" s="3" t="s">
        <v>5</v>
      </c>
      <c r="V12" s="5">
        <v>3.32</v>
      </c>
      <c r="W12" s="5" t="s">
        <v>3</v>
      </c>
      <c r="X12" s="5">
        <v>3.44</v>
      </c>
      <c r="Y12" s="5" t="s">
        <v>3</v>
      </c>
      <c r="Z12" s="5">
        <v>3.35</v>
      </c>
      <c r="AA12" s="5" t="s">
        <v>3</v>
      </c>
      <c r="AC12" t="s">
        <v>11</v>
      </c>
      <c r="AD12">
        <f>AD3/2</f>
        <v>24</v>
      </c>
      <c r="AE12">
        <f t="shared" ref="AE12:AL12" si="1">AE3/2</f>
        <v>25</v>
      </c>
      <c r="AF12">
        <f t="shared" si="1"/>
        <v>26.5</v>
      </c>
      <c r="AG12">
        <f t="shared" si="1"/>
        <v>9.5</v>
      </c>
      <c r="AH12">
        <f t="shared" si="1"/>
        <v>7</v>
      </c>
      <c r="AI12">
        <f t="shared" si="1"/>
        <v>11</v>
      </c>
      <c r="AJ12">
        <f t="shared" si="1"/>
        <v>4</v>
      </c>
      <c r="AK12">
        <f t="shared" si="1"/>
        <v>2</v>
      </c>
      <c r="AL12">
        <f t="shared" si="1"/>
        <v>3</v>
      </c>
    </row>
    <row r="13" spans="1:38" x14ac:dyDescent="0.55000000000000004">
      <c r="A13" s="1">
        <v>0</v>
      </c>
      <c r="B13" s="1" t="s">
        <v>3</v>
      </c>
      <c r="C13" s="1">
        <v>0</v>
      </c>
      <c r="D13" s="1" t="s">
        <v>3</v>
      </c>
      <c r="E13" s="1">
        <v>0</v>
      </c>
      <c r="F13" s="1" t="s">
        <v>4</v>
      </c>
      <c r="H13" s="2">
        <v>1.51</v>
      </c>
      <c r="I13" s="2" t="s">
        <v>5</v>
      </c>
      <c r="J13" s="2">
        <v>1.41</v>
      </c>
      <c r="K13" s="2" t="s">
        <v>3</v>
      </c>
      <c r="L13" s="2">
        <v>1.47</v>
      </c>
      <c r="M13" s="2" t="s">
        <v>4</v>
      </c>
      <c r="O13" s="3">
        <v>2.58</v>
      </c>
      <c r="P13" s="3" t="s">
        <v>3</v>
      </c>
      <c r="Q13" s="3">
        <v>2.79</v>
      </c>
      <c r="R13" s="3" t="s">
        <v>3</v>
      </c>
      <c r="S13" s="3">
        <v>2.89</v>
      </c>
      <c r="T13" s="3" t="s">
        <v>4</v>
      </c>
      <c r="V13" s="5">
        <v>3.37</v>
      </c>
      <c r="W13" s="5" t="s">
        <v>3</v>
      </c>
      <c r="X13" s="5">
        <v>3.46</v>
      </c>
      <c r="Y13" s="5" t="s">
        <v>5</v>
      </c>
      <c r="Z13" s="5">
        <v>3.36</v>
      </c>
      <c r="AA13" s="5" t="s">
        <v>3</v>
      </c>
      <c r="AC13" t="s">
        <v>12</v>
      </c>
      <c r="AD13">
        <f t="shared" ref="AD13:AL15" si="2">AD4/2</f>
        <v>16</v>
      </c>
      <c r="AE13">
        <f t="shared" si="2"/>
        <v>15</v>
      </c>
      <c r="AF13">
        <f t="shared" si="2"/>
        <v>14.5</v>
      </c>
      <c r="AG13">
        <f t="shared" si="2"/>
        <v>3.5</v>
      </c>
      <c r="AH13">
        <f t="shared" si="2"/>
        <v>4</v>
      </c>
      <c r="AI13">
        <f t="shared" si="2"/>
        <v>2</v>
      </c>
      <c r="AJ13">
        <f t="shared" si="2"/>
        <v>5</v>
      </c>
      <c r="AK13">
        <f t="shared" si="2"/>
        <v>5</v>
      </c>
      <c r="AL13">
        <f>AL4/2</f>
        <v>3.5</v>
      </c>
    </row>
    <row r="14" spans="1:38" x14ac:dyDescent="0.55000000000000004">
      <c r="A14" s="1">
        <v>0</v>
      </c>
      <c r="B14" s="1" t="s">
        <v>3</v>
      </c>
      <c r="C14" s="1">
        <v>0</v>
      </c>
      <c r="D14" s="1" t="s">
        <v>3</v>
      </c>
      <c r="E14" s="1">
        <v>0</v>
      </c>
      <c r="F14" s="1" t="s">
        <v>4</v>
      </c>
      <c r="H14" s="2">
        <v>1.51</v>
      </c>
      <c r="I14" s="2" t="s">
        <v>4</v>
      </c>
      <c r="J14" s="2">
        <v>1.41</v>
      </c>
      <c r="K14" s="2" t="s">
        <v>5</v>
      </c>
      <c r="L14" s="2">
        <v>1.55</v>
      </c>
      <c r="M14" s="2" t="s">
        <v>3</v>
      </c>
      <c r="O14" s="3">
        <v>2.6</v>
      </c>
      <c r="P14" s="3" t="s">
        <v>3</v>
      </c>
      <c r="Q14" s="3">
        <v>2.84</v>
      </c>
      <c r="R14" s="3" t="s">
        <v>3</v>
      </c>
      <c r="S14" s="3">
        <v>2.92</v>
      </c>
      <c r="T14" s="3" t="s">
        <v>3</v>
      </c>
      <c r="V14" s="5">
        <v>3.42</v>
      </c>
      <c r="W14" s="5" t="s">
        <v>5</v>
      </c>
      <c r="X14" s="5">
        <v>3.47</v>
      </c>
      <c r="Y14" s="5" t="s">
        <v>3</v>
      </c>
      <c r="Z14" s="5">
        <v>3.4</v>
      </c>
      <c r="AA14" s="5" t="s">
        <v>3</v>
      </c>
      <c r="AC14" t="s">
        <v>13</v>
      </c>
      <c r="AD14">
        <f t="shared" si="2"/>
        <v>14.5</v>
      </c>
      <c r="AE14">
        <f t="shared" si="2"/>
        <v>17</v>
      </c>
      <c r="AF14">
        <f t="shared" si="2"/>
        <v>10</v>
      </c>
      <c r="AG14">
        <f t="shared" si="2"/>
        <v>1.5</v>
      </c>
      <c r="AH14">
        <f t="shared" si="2"/>
        <v>1.5</v>
      </c>
      <c r="AI14">
        <f t="shared" si="2"/>
        <v>3.5</v>
      </c>
      <c r="AJ14">
        <f t="shared" si="2"/>
        <v>3.5</v>
      </c>
      <c r="AK14">
        <f t="shared" si="2"/>
        <v>2.5</v>
      </c>
      <c r="AL14">
        <f t="shared" si="2"/>
        <v>4</v>
      </c>
    </row>
    <row r="15" spans="1:38" x14ac:dyDescent="0.55000000000000004">
      <c r="A15" s="1">
        <v>0</v>
      </c>
      <c r="B15" s="1" t="s">
        <v>3</v>
      </c>
      <c r="C15" s="1">
        <v>0</v>
      </c>
      <c r="D15" s="1" t="s">
        <v>4</v>
      </c>
      <c r="E15" s="1">
        <v>0</v>
      </c>
      <c r="F15" s="1" t="s">
        <v>3</v>
      </c>
      <c r="H15" s="2">
        <v>1.52</v>
      </c>
      <c r="I15" s="2" t="s">
        <v>5</v>
      </c>
      <c r="J15" s="2">
        <v>1.41</v>
      </c>
      <c r="K15" s="2" t="s">
        <v>3</v>
      </c>
      <c r="L15" s="2">
        <v>1.66</v>
      </c>
      <c r="M15" s="2" t="s">
        <v>5</v>
      </c>
      <c r="O15" s="3">
        <v>2.61</v>
      </c>
      <c r="P15" s="3" t="s">
        <v>5</v>
      </c>
      <c r="Q15" s="3">
        <v>2.92</v>
      </c>
      <c r="R15" s="3" t="s">
        <v>3</v>
      </c>
      <c r="S15" s="3">
        <v>2.02</v>
      </c>
      <c r="T15" s="3" t="s">
        <v>3</v>
      </c>
      <c r="V15" s="5">
        <v>3.54</v>
      </c>
      <c r="W15" s="5" t="s">
        <v>3</v>
      </c>
      <c r="X15" s="5">
        <v>3.53</v>
      </c>
      <c r="Y15" s="5" t="s">
        <v>3</v>
      </c>
      <c r="Z15" s="5">
        <v>3.4</v>
      </c>
      <c r="AA15" s="5" t="s">
        <v>3</v>
      </c>
      <c r="AC15" t="s">
        <v>14</v>
      </c>
      <c r="AD15">
        <f t="shared" si="2"/>
        <v>4.5</v>
      </c>
      <c r="AE15">
        <f t="shared" si="2"/>
        <v>9</v>
      </c>
      <c r="AF15">
        <f t="shared" si="2"/>
        <v>10.5</v>
      </c>
      <c r="AG15">
        <f t="shared" si="2"/>
        <v>3.5</v>
      </c>
      <c r="AH15">
        <f t="shared" si="2"/>
        <v>1.5</v>
      </c>
      <c r="AI15">
        <f t="shared" si="2"/>
        <v>0.5</v>
      </c>
      <c r="AJ15">
        <f t="shared" si="2"/>
        <v>10.5</v>
      </c>
      <c r="AK15">
        <f t="shared" si="2"/>
        <v>10.5</v>
      </c>
      <c r="AL15">
        <f t="shared" si="2"/>
        <v>11</v>
      </c>
    </row>
    <row r="16" spans="1:38" x14ac:dyDescent="0.55000000000000004">
      <c r="A16" s="1">
        <v>0</v>
      </c>
      <c r="B16" s="1" t="s">
        <v>3</v>
      </c>
      <c r="C16" s="1">
        <v>0</v>
      </c>
      <c r="D16" s="1" t="s">
        <v>4</v>
      </c>
      <c r="E16" s="1">
        <v>0</v>
      </c>
      <c r="F16" s="1" t="s">
        <v>3</v>
      </c>
      <c r="H16" s="2">
        <v>1.56</v>
      </c>
      <c r="I16" s="2" t="s">
        <v>3</v>
      </c>
      <c r="J16" s="2">
        <v>1.46</v>
      </c>
      <c r="K16" s="2" t="s">
        <v>3</v>
      </c>
      <c r="L16" s="2">
        <v>1.69</v>
      </c>
      <c r="M16" s="2" t="s">
        <v>3</v>
      </c>
      <c r="O16" s="3">
        <v>2.61</v>
      </c>
      <c r="P16" s="3" t="s">
        <v>3</v>
      </c>
      <c r="Q16" s="3">
        <v>2.92</v>
      </c>
      <c r="R16" s="3" t="s">
        <v>3</v>
      </c>
      <c r="S16" s="3">
        <v>2.08</v>
      </c>
      <c r="T16" s="3" t="s">
        <v>3</v>
      </c>
      <c r="V16" s="5">
        <v>3.7</v>
      </c>
      <c r="W16" s="5" t="s">
        <v>5</v>
      </c>
      <c r="X16" s="5">
        <v>3.55</v>
      </c>
      <c r="Y16" s="5" t="s">
        <v>5</v>
      </c>
      <c r="Z16" s="5">
        <v>3.44</v>
      </c>
      <c r="AA16" s="5" t="s">
        <v>5</v>
      </c>
      <c r="AD16">
        <f>SUM(AD12:AD15,AG12:AG15,AJ12:AJ15)</f>
        <v>100</v>
      </c>
    </row>
    <row r="17" spans="1:30" x14ac:dyDescent="0.55000000000000004">
      <c r="A17" s="1">
        <v>0</v>
      </c>
      <c r="B17" s="1" t="s">
        <v>3</v>
      </c>
      <c r="C17" s="1">
        <v>0</v>
      </c>
      <c r="D17" s="1" t="s">
        <v>3</v>
      </c>
      <c r="E17" s="1">
        <v>0</v>
      </c>
      <c r="F17" s="1" t="s">
        <v>3</v>
      </c>
      <c r="H17" s="2">
        <v>1.61</v>
      </c>
      <c r="I17" s="2" t="s">
        <v>3</v>
      </c>
      <c r="J17" s="2">
        <v>1.52</v>
      </c>
      <c r="K17" s="2" t="s">
        <v>3</v>
      </c>
      <c r="L17" s="2">
        <v>1.7</v>
      </c>
      <c r="M17" s="2" t="s">
        <v>3</v>
      </c>
      <c r="O17" s="3">
        <v>2.68</v>
      </c>
      <c r="P17" s="3" t="s">
        <v>5</v>
      </c>
      <c r="Q17" s="3">
        <v>2.94</v>
      </c>
      <c r="R17" s="3" t="s">
        <v>3</v>
      </c>
      <c r="S17" s="3">
        <v>2.21</v>
      </c>
      <c r="T17" s="3" t="s">
        <v>3</v>
      </c>
      <c r="V17" s="5">
        <v>3.84</v>
      </c>
      <c r="W17" s="5" t="s">
        <v>5</v>
      </c>
      <c r="X17" s="5">
        <v>3.57</v>
      </c>
      <c r="Y17" s="5" t="s">
        <v>3</v>
      </c>
      <c r="Z17" s="5">
        <v>3.52</v>
      </c>
      <c r="AA17" s="5" t="s">
        <v>3</v>
      </c>
      <c r="AD17">
        <f>SUM(AE12:AE15,AH12:AH15,AK12:AK15)</f>
        <v>100</v>
      </c>
    </row>
    <row r="18" spans="1:30" x14ac:dyDescent="0.55000000000000004">
      <c r="A18" s="1">
        <v>0</v>
      </c>
      <c r="B18" s="1" t="s">
        <v>3</v>
      </c>
      <c r="C18" s="1">
        <v>0</v>
      </c>
      <c r="D18" s="1" t="s">
        <v>3</v>
      </c>
      <c r="E18" s="1">
        <v>0</v>
      </c>
      <c r="F18" s="1" t="s">
        <v>3</v>
      </c>
      <c r="H18" s="2">
        <v>1.61</v>
      </c>
      <c r="I18" s="2" t="s">
        <v>3</v>
      </c>
      <c r="J18" s="2">
        <v>1.55</v>
      </c>
      <c r="K18" s="2" t="s">
        <v>3</v>
      </c>
      <c r="L18" s="2">
        <v>1.72</v>
      </c>
      <c r="M18" s="2" t="s">
        <v>3</v>
      </c>
      <c r="O18" s="3">
        <v>2.76</v>
      </c>
      <c r="P18" s="3" t="s">
        <v>5</v>
      </c>
      <c r="Q18" s="3">
        <v>2.95</v>
      </c>
      <c r="R18" s="3" t="s">
        <v>3</v>
      </c>
      <c r="S18" s="3">
        <v>2.2599999999999998</v>
      </c>
      <c r="T18" s="3" t="s">
        <v>3</v>
      </c>
      <c r="V18" s="5">
        <v>3.91</v>
      </c>
      <c r="W18" s="5" t="s">
        <v>4</v>
      </c>
      <c r="X18" s="5">
        <v>3.58</v>
      </c>
      <c r="Y18" s="5" t="s">
        <v>5</v>
      </c>
      <c r="Z18" s="5">
        <v>3.52</v>
      </c>
      <c r="AA18" s="5" t="s">
        <v>3</v>
      </c>
      <c r="AD18">
        <f>SUM(AF12:AF15,AI12:AI15,AL12:AL15)</f>
        <v>100</v>
      </c>
    </row>
    <row r="19" spans="1:30" x14ac:dyDescent="0.55000000000000004">
      <c r="A19" s="1">
        <v>0</v>
      </c>
      <c r="B19" s="1" t="s">
        <v>3</v>
      </c>
      <c r="C19" s="1">
        <v>0</v>
      </c>
      <c r="D19" s="1" t="s">
        <v>3</v>
      </c>
      <c r="E19" s="1">
        <v>0</v>
      </c>
      <c r="F19" s="1" t="s">
        <v>4</v>
      </c>
      <c r="H19" s="2">
        <v>1.65</v>
      </c>
      <c r="I19" s="2" t="s">
        <v>5</v>
      </c>
      <c r="J19" s="2">
        <v>1.55</v>
      </c>
      <c r="K19" s="2" t="s">
        <v>3</v>
      </c>
      <c r="L19" s="2">
        <v>1.75</v>
      </c>
      <c r="M19" s="2" t="s">
        <v>3</v>
      </c>
      <c r="O19" s="3">
        <v>2.88</v>
      </c>
      <c r="P19" s="3" t="s">
        <v>3</v>
      </c>
      <c r="Q19" s="3">
        <v>2.98</v>
      </c>
      <c r="R19" s="3" t="s">
        <v>3</v>
      </c>
      <c r="S19" s="3">
        <v>2.29</v>
      </c>
      <c r="T19" s="3" t="s">
        <v>3</v>
      </c>
      <c r="V19" s="5">
        <v>4</v>
      </c>
      <c r="W19" s="5" t="s">
        <v>5</v>
      </c>
      <c r="X19" s="5">
        <v>3.59</v>
      </c>
      <c r="Y19" s="5" t="s">
        <v>5</v>
      </c>
      <c r="Z19" s="5">
        <v>3.55</v>
      </c>
      <c r="AA19" s="5" t="s">
        <v>5</v>
      </c>
    </row>
    <row r="20" spans="1:30" x14ac:dyDescent="0.55000000000000004">
      <c r="A20" s="1">
        <v>0</v>
      </c>
      <c r="B20" s="1" t="s">
        <v>3</v>
      </c>
      <c r="C20" s="1">
        <v>0</v>
      </c>
      <c r="D20" s="1" t="s">
        <v>3</v>
      </c>
      <c r="E20" s="1">
        <v>0</v>
      </c>
      <c r="F20" s="1" t="s">
        <v>3</v>
      </c>
      <c r="H20" s="2">
        <v>1.66</v>
      </c>
      <c r="I20" s="2" t="s">
        <v>3</v>
      </c>
      <c r="J20" s="2">
        <v>1.62</v>
      </c>
      <c r="K20" s="2" t="s">
        <v>5</v>
      </c>
      <c r="L20" s="2">
        <v>1.76</v>
      </c>
      <c r="M20" s="2" t="s">
        <v>3</v>
      </c>
      <c r="O20" s="3">
        <v>2.91</v>
      </c>
      <c r="P20" s="3" t="s">
        <v>3</v>
      </c>
      <c r="Q20" s="3">
        <v>2.04</v>
      </c>
      <c r="R20" s="3" t="s">
        <v>3</v>
      </c>
      <c r="S20" s="3">
        <v>2.2999999999999998</v>
      </c>
      <c r="T20" s="3" t="s">
        <v>5</v>
      </c>
      <c r="V20" s="5">
        <v>4.07</v>
      </c>
      <c r="W20" s="5" t="s">
        <v>5</v>
      </c>
      <c r="X20" s="5">
        <v>3.64</v>
      </c>
      <c r="Y20" s="5" t="s">
        <v>5</v>
      </c>
      <c r="Z20" s="5">
        <v>3.55</v>
      </c>
      <c r="AA20" s="5" t="s">
        <v>5</v>
      </c>
    </row>
    <row r="21" spans="1:30" x14ac:dyDescent="0.55000000000000004">
      <c r="A21" s="1">
        <v>0</v>
      </c>
      <c r="B21" s="1" t="s">
        <v>3</v>
      </c>
      <c r="C21" s="1">
        <v>0</v>
      </c>
      <c r="D21" s="1" t="s">
        <v>3</v>
      </c>
      <c r="E21" s="1">
        <v>0</v>
      </c>
      <c r="F21" s="1" t="s">
        <v>4</v>
      </c>
      <c r="H21" s="2">
        <v>1.71</v>
      </c>
      <c r="I21" s="2" t="s">
        <v>3</v>
      </c>
      <c r="J21" s="2">
        <v>1.64</v>
      </c>
      <c r="K21" s="2" t="s">
        <v>4</v>
      </c>
      <c r="L21" s="2">
        <v>1.76</v>
      </c>
      <c r="M21" s="2" t="s">
        <v>3</v>
      </c>
      <c r="O21" s="3">
        <v>2.91</v>
      </c>
      <c r="P21" s="3" t="s">
        <v>3</v>
      </c>
      <c r="Q21" s="3">
        <v>2.0699999999999998</v>
      </c>
      <c r="R21" s="3" t="s">
        <v>3</v>
      </c>
      <c r="S21" s="3">
        <v>2.3199999999999998</v>
      </c>
      <c r="T21" s="3" t="s">
        <v>3</v>
      </c>
      <c r="V21" s="5">
        <v>4.18</v>
      </c>
      <c r="W21" s="5" t="s">
        <v>5</v>
      </c>
      <c r="X21" s="5">
        <v>3.73</v>
      </c>
      <c r="Y21" s="5" t="s">
        <v>3</v>
      </c>
      <c r="Z21" s="5">
        <v>3.6</v>
      </c>
      <c r="AA21" s="5" t="s">
        <v>3</v>
      </c>
    </row>
    <row r="22" spans="1:30" x14ac:dyDescent="0.55000000000000004">
      <c r="A22" s="1">
        <v>0</v>
      </c>
      <c r="B22" s="1" t="s">
        <v>3</v>
      </c>
      <c r="C22" s="1">
        <v>0</v>
      </c>
      <c r="D22" s="1" t="s">
        <v>3</v>
      </c>
      <c r="E22" s="1">
        <v>0</v>
      </c>
      <c r="F22" s="1" t="s">
        <v>3</v>
      </c>
      <c r="H22" s="2">
        <v>1.71</v>
      </c>
      <c r="I22" s="2" t="s">
        <v>4</v>
      </c>
      <c r="J22" s="2">
        <v>1.65</v>
      </c>
      <c r="K22" s="2" t="s">
        <v>4</v>
      </c>
      <c r="L22" s="2">
        <v>1.84</v>
      </c>
      <c r="M22" s="2" t="s">
        <v>5</v>
      </c>
      <c r="O22" s="3">
        <v>2.98</v>
      </c>
      <c r="P22" s="3" t="s">
        <v>3</v>
      </c>
      <c r="Q22" s="3">
        <v>2.09</v>
      </c>
      <c r="R22" s="3" t="s">
        <v>3</v>
      </c>
      <c r="S22" s="3">
        <v>2.39</v>
      </c>
      <c r="T22" s="3" t="s">
        <v>5</v>
      </c>
      <c r="V22" s="5">
        <v>4.2300000000000004</v>
      </c>
      <c r="W22" s="5" t="s">
        <v>5</v>
      </c>
      <c r="X22" s="5">
        <v>3.87</v>
      </c>
      <c r="Y22" s="5" t="s">
        <v>5</v>
      </c>
      <c r="Z22" s="5">
        <v>3.6</v>
      </c>
      <c r="AA22" s="5" t="s">
        <v>5</v>
      </c>
    </row>
    <row r="23" spans="1:30" x14ac:dyDescent="0.55000000000000004">
      <c r="A23" s="1">
        <v>0</v>
      </c>
      <c r="B23" s="1" t="s">
        <v>4</v>
      </c>
      <c r="C23" s="1">
        <v>0</v>
      </c>
      <c r="D23" s="1" t="s">
        <v>4</v>
      </c>
      <c r="E23" s="1">
        <v>0</v>
      </c>
      <c r="F23" s="1" t="s">
        <v>3</v>
      </c>
      <c r="H23" s="2">
        <v>1.79</v>
      </c>
      <c r="I23" s="2" t="s">
        <v>5</v>
      </c>
      <c r="J23" s="2">
        <v>1.72</v>
      </c>
      <c r="K23" s="2" t="s">
        <v>3</v>
      </c>
      <c r="L23" s="2">
        <v>1.84</v>
      </c>
      <c r="M23" s="2" t="s">
        <v>5</v>
      </c>
      <c r="O23" s="3">
        <v>2.99</v>
      </c>
      <c r="P23" s="3" t="s">
        <v>3</v>
      </c>
      <c r="Q23" s="3">
        <v>2.09</v>
      </c>
      <c r="R23" s="3" t="s">
        <v>3</v>
      </c>
      <c r="S23" s="3">
        <v>2.41</v>
      </c>
      <c r="T23" s="3" t="s">
        <v>3</v>
      </c>
      <c r="V23" s="5">
        <v>3.01</v>
      </c>
      <c r="W23" s="5" t="s">
        <v>5</v>
      </c>
      <c r="X23" s="5">
        <v>3.88</v>
      </c>
      <c r="Y23" s="5" t="s">
        <v>3</v>
      </c>
      <c r="Z23" s="5">
        <v>3.7</v>
      </c>
      <c r="AA23" s="5" t="s">
        <v>5</v>
      </c>
    </row>
    <row r="24" spans="1:30" x14ac:dyDescent="0.55000000000000004">
      <c r="A24" s="1">
        <v>0.1</v>
      </c>
      <c r="B24" s="1" t="s">
        <v>5</v>
      </c>
      <c r="C24" s="1">
        <v>0</v>
      </c>
      <c r="D24" s="1" t="s">
        <v>3</v>
      </c>
      <c r="E24" s="1">
        <v>0</v>
      </c>
      <c r="F24" s="1" t="s">
        <v>3</v>
      </c>
      <c r="H24" s="2">
        <v>1.84</v>
      </c>
      <c r="I24" s="2" t="s">
        <v>3</v>
      </c>
      <c r="J24" s="2">
        <v>1.79</v>
      </c>
      <c r="K24" s="2" t="s">
        <v>3</v>
      </c>
      <c r="L24" s="2">
        <v>1.89</v>
      </c>
      <c r="M24" s="2" t="s">
        <v>5</v>
      </c>
      <c r="O24" s="3">
        <v>2.02</v>
      </c>
      <c r="P24" s="3" t="s">
        <v>5</v>
      </c>
      <c r="Q24" s="3">
        <v>2.1</v>
      </c>
      <c r="R24" s="3" t="s">
        <v>4</v>
      </c>
      <c r="S24" s="3">
        <v>2.44</v>
      </c>
      <c r="T24" s="3" t="s">
        <v>4</v>
      </c>
      <c r="V24" s="5">
        <v>3.01</v>
      </c>
      <c r="W24" s="5" t="s">
        <v>4</v>
      </c>
      <c r="X24" s="5">
        <v>3.9</v>
      </c>
      <c r="Y24" s="5" t="s">
        <v>3</v>
      </c>
      <c r="Z24" s="5">
        <v>3.74</v>
      </c>
      <c r="AA24" s="5" t="s">
        <v>5</v>
      </c>
    </row>
    <row r="25" spans="1:30" x14ac:dyDescent="0.55000000000000004">
      <c r="A25" s="1">
        <v>0.1</v>
      </c>
      <c r="B25" s="1" t="s">
        <v>5</v>
      </c>
      <c r="C25" s="1">
        <v>0</v>
      </c>
      <c r="D25" s="1" t="s">
        <v>4</v>
      </c>
      <c r="E25" s="1">
        <v>0</v>
      </c>
      <c r="F25" s="1" t="s">
        <v>4</v>
      </c>
      <c r="H25" s="2">
        <v>1.84</v>
      </c>
      <c r="I25" s="2" t="s">
        <v>4</v>
      </c>
      <c r="J25" s="2">
        <v>1.79</v>
      </c>
      <c r="K25" s="2" t="s">
        <v>3</v>
      </c>
      <c r="L25" s="2">
        <v>1.92</v>
      </c>
      <c r="M25" s="2" t="s">
        <v>3</v>
      </c>
      <c r="O25" s="3">
        <v>2.19</v>
      </c>
      <c r="P25" s="3" t="s">
        <v>5</v>
      </c>
      <c r="Q25" s="3">
        <v>2.13</v>
      </c>
      <c r="R25" s="3" t="s">
        <v>5</v>
      </c>
      <c r="S25" s="3">
        <v>2.4700000000000002</v>
      </c>
      <c r="T25" s="3" t="s">
        <v>5</v>
      </c>
      <c r="V25" s="5">
        <v>3.1</v>
      </c>
      <c r="W25" s="5" t="s">
        <v>3</v>
      </c>
      <c r="X25" s="5">
        <v>3.92</v>
      </c>
      <c r="Y25" s="5" t="s">
        <v>3</v>
      </c>
      <c r="Z25" s="5">
        <v>3.76</v>
      </c>
      <c r="AA25" s="5" t="s">
        <v>3</v>
      </c>
    </row>
    <row r="26" spans="1:30" x14ac:dyDescent="0.55000000000000004">
      <c r="A26" s="1">
        <v>0.2</v>
      </c>
      <c r="B26" s="1" t="s">
        <v>5</v>
      </c>
      <c r="C26" s="1">
        <v>0</v>
      </c>
      <c r="D26" s="1" t="s">
        <v>3</v>
      </c>
      <c r="E26" s="1">
        <v>0</v>
      </c>
      <c r="F26" s="1" t="s">
        <v>4</v>
      </c>
      <c r="H26" s="2">
        <v>1.95</v>
      </c>
      <c r="I26" s="2" t="s">
        <v>3</v>
      </c>
      <c r="J26" s="2">
        <v>1.95</v>
      </c>
      <c r="K26" s="2" t="s">
        <v>4</v>
      </c>
      <c r="L26" s="2">
        <v>1.17</v>
      </c>
      <c r="M26" s="2" t="s">
        <v>3</v>
      </c>
      <c r="O26" s="3">
        <v>2.2200000000000002</v>
      </c>
      <c r="P26" s="3" t="s">
        <v>3</v>
      </c>
      <c r="Q26" s="3">
        <v>2.14</v>
      </c>
      <c r="R26" s="3" t="s">
        <v>3</v>
      </c>
      <c r="S26" s="3">
        <v>2.5</v>
      </c>
      <c r="T26" s="3" t="s">
        <v>3</v>
      </c>
      <c r="V26" s="5">
        <v>3.1</v>
      </c>
      <c r="W26" s="5" t="s">
        <v>5</v>
      </c>
      <c r="X26" s="5">
        <v>4.05</v>
      </c>
      <c r="Y26" s="5" t="s">
        <v>5</v>
      </c>
      <c r="Z26" s="5">
        <v>3.77</v>
      </c>
      <c r="AA26" s="5" t="s">
        <v>5</v>
      </c>
    </row>
    <row r="27" spans="1:30" x14ac:dyDescent="0.55000000000000004">
      <c r="A27" s="1">
        <v>0.3</v>
      </c>
      <c r="B27" s="1" t="s">
        <v>5</v>
      </c>
      <c r="C27" s="1">
        <v>0</v>
      </c>
      <c r="D27" s="1" t="s">
        <v>3</v>
      </c>
      <c r="E27" s="1">
        <v>0</v>
      </c>
      <c r="F27" s="1" t="s">
        <v>3</v>
      </c>
      <c r="H27" s="2">
        <v>2</v>
      </c>
      <c r="I27" s="2" t="s">
        <v>3</v>
      </c>
      <c r="J27" s="2">
        <v>1.07</v>
      </c>
      <c r="K27" s="2" t="s">
        <v>3</v>
      </c>
      <c r="L27" s="2">
        <v>1.23</v>
      </c>
      <c r="M27" s="2" t="s">
        <v>3</v>
      </c>
      <c r="O27" s="3">
        <v>2.25</v>
      </c>
      <c r="P27" s="3" t="s">
        <v>4</v>
      </c>
      <c r="Q27" s="3">
        <v>2.17</v>
      </c>
      <c r="R27" s="3" t="s">
        <v>4</v>
      </c>
      <c r="S27" s="3">
        <v>2.5099999999999998</v>
      </c>
      <c r="T27" s="3" t="s">
        <v>3</v>
      </c>
      <c r="V27" s="5">
        <v>3.16</v>
      </c>
      <c r="W27" s="5" t="s">
        <v>4</v>
      </c>
      <c r="X27" s="5">
        <v>3.04</v>
      </c>
      <c r="Y27" s="5" t="s">
        <v>3</v>
      </c>
      <c r="Z27" s="5">
        <v>3.78</v>
      </c>
      <c r="AA27" s="5" t="s">
        <v>5</v>
      </c>
    </row>
    <row r="28" spans="1:30" x14ac:dyDescent="0.55000000000000004">
      <c r="A28" s="1">
        <v>0.4</v>
      </c>
      <c r="B28" s="1" t="s">
        <v>3</v>
      </c>
      <c r="C28" s="1">
        <v>0</v>
      </c>
      <c r="D28" s="1" t="s">
        <v>4</v>
      </c>
      <c r="E28" s="1">
        <v>0</v>
      </c>
      <c r="F28" s="1" t="s">
        <v>4</v>
      </c>
      <c r="H28" s="2">
        <v>1.08</v>
      </c>
      <c r="I28" s="2" t="s">
        <v>5</v>
      </c>
      <c r="J28" s="2">
        <v>1.08</v>
      </c>
      <c r="K28" s="2" t="s">
        <v>4</v>
      </c>
      <c r="L28" s="2">
        <v>1.24</v>
      </c>
      <c r="M28" s="2" t="s">
        <v>3</v>
      </c>
      <c r="O28" s="3">
        <v>2.2999999999999998</v>
      </c>
      <c r="P28" s="3" t="s">
        <v>3</v>
      </c>
      <c r="Q28" s="3">
        <v>2.17</v>
      </c>
      <c r="R28" s="3" t="s">
        <v>3</v>
      </c>
      <c r="S28" s="3">
        <v>2.62</v>
      </c>
      <c r="T28" s="3" t="s">
        <v>4</v>
      </c>
      <c r="V28" s="5">
        <v>3.23</v>
      </c>
      <c r="W28" s="5" t="s">
        <v>5</v>
      </c>
      <c r="X28" s="5">
        <v>3.05</v>
      </c>
      <c r="Y28" s="5" t="s">
        <v>5</v>
      </c>
      <c r="Z28" s="5">
        <v>3.8</v>
      </c>
      <c r="AA28" s="5" t="s">
        <v>5</v>
      </c>
    </row>
    <row r="29" spans="1:30" x14ac:dyDescent="0.55000000000000004">
      <c r="A29" s="1">
        <v>0.4</v>
      </c>
      <c r="B29" s="1" t="s">
        <v>5</v>
      </c>
      <c r="C29" s="1">
        <v>0</v>
      </c>
      <c r="D29" s="1" t="s">
        <v>3</v>
      </c>
      <c r="E29" s="1">
        <v>0</v>
      </c>
      <c r="F29" s="1" t="s">
        <v>4</v>
      </c>
      <c r="H29" s="2">
        <v>1.1000000000000001</v>
      </c>
      <c r="I29" s="2" t="s">
        <v>3</v>
      </c>
      <c r="J29" s="2">
        <v>1.1000000000000001</v>
      </c>
      <c r="K29" s="2" t="s">
        <v>5</v>
      </c>
      <c r="L29" s="2">
        <v>1.26</v>
      </c>
      <c r="M29" s="2" t="s">
        <v>3</v>
      </c>
      <c r="O29" s="3">
        <v>2.3199999999999998</v>
      </c>
      <c r="P29" s="3" t="s">
        <v>3</v>
      </c>
      <c r="Q29" s="3">
        <v>2.25</v>
      </c>
      <c r="R29" s="3" t="s">
        <v>3</v>
      </c>
      <c r="S29" s="3">
        <v>2.62</v>
      </c>
      <c r="T29" s="3" t="s">
        <v>4</v>
      </c>
      <c r="V29" s="5">
        <v>3.26</v>
      </c>
      <c r="W29" s="5" t="s">
        <v>5</v>
      </c>
      <c r="X29" s="5">
        <v>3.07</v>
      </c>
      <c r="Y29" s="5" t="s">
        <v>3</v>
      </c>
      <c r="Z29" s="5">
        <v>4.13</v>
      </c>
      <c r="AA29" s="5" t="s">
        <v>5</v>
      </c>
    </row>
    <row r="30" spans="1:30" x14ac:dyDescent="0.55000000000000004">
      <c r="A30" s="1">
        <v>0.5</v>
      </c>
      <c r="B30" s="1" t="s">
        <v>3</v>
      </c>
      <c r="C30" s="1">
        <v>0</v>
      </c>
      <c r="D30" s="1" t="s">
        <v>3</v>
      </c>
      <c r="E30" s="1">
        <v>0</v>
      </c>
      <c r="F30" s="1" t="s">
        <v>3</v>
      </c>
      <c r="H30" s="2">
        <v>1.19</v>
      </c>
      <c r="I30" s="2" t="s">
        <v>3</v>
      </c>
      <c r="J30" s="2">
        <v>1.21</v>
      </c>
      <c r="K30" s="2" t="s">
        <v>4</v>
      </c>
      <c r="L30" s="2">
        <v>1.37</v>
      </c>
      <c r="M30" s="2" t="s">
        <v>3</v>
      </c>
      <c r="O30" s="3">
        <v>2.33</v>
      </c>
      <c r="P30" s="3" t="s">
        <v>3</v>
      </c>
      <c r="Q30" s="3">
        <v>2.38</v>
      </c>
      <c r="R30" s="3" t="s">
        <v>4</v>
      </c>
      <c r="S30" s="3">
        <v>2.64</v>
      </c>
      <c r="T30" s="3" t="s">
        <v>5</v>
      </c>
      <c r="V30" s="5">
        <v>3.55</v>
      </c>
      <c r="W30" s="5" t="s">
        <v>5</v>
      </c>
      <c r="X30" s="5">
        <v>3.1</v>
      </c>
      <c r="Y30" s="5" t="s">
        <v>5</v>
      </c>
      <c r="Z30" s="5">
        <v>4.22</v>
      </c>
      <c r="AA30" s="5" t="s">
        <v>5</v>
      </c>
    </row>
    <row r="31" spans="1:30" x14ac:dyDescent="0.55000000000000004">
      <c r="A31" s="1">
        <v>0.7</v>
      </c>
      <c r="B31" s="1" t="s">
        <v>3</v>
      </c>
      <c r="C31" s="1">
        <v>0</v>
      </c>
      <c r="D31" s="1" t="s">
        <v>3</v>
      </c>
      <c r="E31" s="1">
        <v>0</v>
      </c>
      <c r="F31" s="1" t="s">
        <v>3</v>
      </c>
      <c r="H31" s="2">
        <v>1.19</v>
      </c>
      <c r="I31" s="2" t="s">
        <v>4</v>
      </c>
      <c r="J31" s="2">
        <v>1.24</v>
      </c>
      <c r="K31" s="2" t="s">
        <v>3</v>
      </c>
      <c r="L31" s="2">
        <v>1.45</v>
      </c>
      <c r="M31" s="2" t="s">
        <v>3</v>
      </c>
      <c r="O31" s="3">
        <v>2.38</v>
      </c>
      <c r="P31" s="3" t="s">
        <v>3</v>
      </c>
      <c r="Q31" s="3">
        <v>2.41</v>
      </c>
      <c r="R31" s="3" t="s">
        <v>3</v>
      </c>
      <c r="S31" s="3">
        <v>2.66</v>
      </c>
      <c r="T31" s="3" t="s">
        <v>3</v>
      </c>
      <c r="V31" s="5">
        <v>3.71</v>
      </c>
      <c r="W31" s="5" t="s">
        <v>4</v>
      </c>
      <c r="X31" s="5">
        <v>3.12</v>
      </c>
      <c r="Y31" s="5" t="s">
        <v>3</v>
      </c>
      <c r="Z31" s="5">
        <v>3.19</v>
      </c>
      <c r="AA31" s="5" t="s">
        <v>4</v>
      </c>
    </row>
    <row r="32" spans="1:30" x14ac:dyDescent="0.55000000000000004">
      <c r="A32" s="1">
        <v>0.7</v>
      </c>
      <c r="B32" s="1" t="s">
        <v>3</v>
      </c>
      <c r="C32" s="1">
        <v>0</v>
      </c>
      <c r="D32" s="1" t="s">
        <v>3</v>
      </c>
      <c r="E32" s="1">
        <v>0</v>
      </c>
      <c r="F32" s="1" t="s">
        <v>3</v>
      </c>
      <c r="H32" s="2">
        <v>1.21</v>
      </c>
      <c r="I32" s="2" t="s">
        <v>3</v>
      </c>
      <c r="J32" s="2">
        <v>1.31</v>
      </c>
      <c r="K32" s="2" t="s">
        <v>4</v>
      </c>
      <c r="L32" s="2">
        <v>1.52</v>
      </c>
      <c r="M32" s="2" t="s">
        <v>3</v>
      </c>
      <c r="O32" s="3">
        <v>2.39</v>
      </c>
      <c r="P32" s="3" t="s">
        <v>5</v>
      </c>
      <c r="Q32" s="3">
        <v>2.44</v>
      </c>
      <c r="R32" s="3" t="s">
        <v>3</v>
      </c>
      <c r="S32" s="3">
        <v>2.71</v>
      </c>
      <c r="T32" s="3" t="s">
        <v>3</v>
      </c>
      <c r="V32" s="5">
        <v>3.74</v>
      </c>
      <c r="W32" s="5" t="s">
        <v>5</v>
      </c>
      <c r="X32" s="5">
        <v>3.15</v>
      </c>
      <c r="Y32" s="5" t="s">
        <v>4</v>
      </c>
      <c r="Z32" s="5">
        <v>3.22</v>
      </c>
      <c r="AA32" s="5" t="s">
        <v>3</v>
      </c>
    </row>
    <row r="33" spans="1:27" x14ac:dyDescent="0.55000000000000004">
      <c r="A33" s="1">
        <v>0.7</v>
      </c>
      <c r="B33" s="1" t="s">
        <v>3</v>
      </c>
      <c r="C33" s="1">
        <v>0</v>
      </c>
      <c r="D33" s="1" t="s">
        <v>3</v>
      </c>
      <c r="E33" s="1">
        <v>0</v>
      </c>
      <c r="F33" s="1" t="s">
        <v>4</v>
      </c>
      <c r="H33" s="2">
        <v>1.26</v>
      </c>
      <c r="I33" s="2" t="s">
        <v>3</v>
      </c>
      <c r="J33" s="2">
        <v>1.31</v>
      </c>
      <c r="K33" s="2" t="s">
        <v>5</v>
      </c>
      <c r="L33" s="2">
        <v>1.64</v>
      </c>
      <c r="M33" s="2" t="s">
        <v>4</v>
      </c>
      <c r="O33" s="3">
        <v>2.44</v>
      </c>
      <c r="P33" s="3" t="s">
        <v>3</v>
      </c>
      <c r="Q33" s="3">
        <v>2.4500000000000002</v>
      </c>
      <c r="R33" s="3" t="s">
        <v>3</v>
      </c>
      <c r="S33" s="3">
        <v>2.74</v>
      </c>
      <c r="T33" s="3" t="s">
        <v>3</v>
      </c>
      <c r="V33" s="5">
        <v>3.8</v>
      </c>
      <c r="W33" s="5" t="s">
        <v>5</v>
      </c>
      <c r="X33" s="5">
        <v>3.16</v>
      </c>
      <c r="Y33" s="5" t="s">
        <v>3</v>
      </c>
      <c r="Z33" s="5">
        <v>3.26</v>
      </c>
      <c r="AA33" s="5" t="s">
        <v>5</v>
      </c>
    </row>
    <row r="34" spans="1:27" x14ac:dyDescent="0.55000000000000004">
      <c r="A34" s="1">
        <v>0.7</v>
      </c>
      <c r="B34" s="1" t="s">
        <v>3</v>
      </c>
      <c r="C34" s="1">
        <v>0.3</v>
      </c>
      <c r="D34" s="1" t="s">
        <v>3</v>
      </c>
      <c r="E34" s="1">
        <v>0</v>
      </c>
      <c r="F34" s="1" t="s">
        <v>3</v>
      </c>
      <c r="H34" s="2">
        <v>1.26</v>
      </c>
      <c r="I34" s="2" t="s">
        <v>3</v>
      </c>
      <c r="J34" s="2">
        <v>1.32</v>
      </c>
      <c r="K34" s="2" t="s">
        <v>3</v>
      </c>
      <c r="L34" s="2">
        <v>1.65</v>
      </c>
      <c r="M34" s="2" t="s">
        <v>3</v>
      </c>
      <c r="O34" s="3">
        <v>2.4700000000000002</v>
      </c>
      <c r="P34" s="3" t="s">
        <v>3</v>
      </c>
      <c r="Q34" s="3">
        <v>2.4700000000000002</v>
      </c>
      <c r="R34" s="3" t="s">
        <v>3</v>
      </c>
      <c r="S34" s="3">
        <v>2.74</v>
      </c>
      <c r="T34" s="3" t="s">
        <v>3</v>
      </c>
      <c r="V34" s="5">
        <v>3.87</v>
      </c>
      <c r="W34" s="5" t="s">
        <v>5</v>
      </c>
      <c r="X34" s="5">
        <v>3.26</v>
      </c>
      <c r="Y34" s="5" t="s">
        <v>3</v>
      </c>
      <c r="Z34" s="5">
        <v>3.26</v>
      </c>
      <c r="AA34" s="5" t="s">
        <v>5</v>
      </c>
    </row>
    <row r="35" spans="1:27" x14ac:dyDescent="0.55000000000000004">
      <c r="A35" s="1">
        <v>0.85</v>
      </c>
      <c r="B35" s="1" t="s">
        <v>5</v>
      </c>
      <c r="C35" s="1">
        <v>0.48</v>
      </c>
      <c r="D35" s="1" t="s">
        <v>4</v>
      </c>
      <c r="E35" s="1">
        <v>0.57999999999999996</v>
      </c>
      <c r="F35" s="1" t="s">
        <v>5</v>
      </c>
      <c r="H35" s="2">
        <v>1.39</v>
      </c>
      <c r="I35" s="2" t="s">
        <v>5</v>
      </c>
      <c r="J35" s="2">
        <v>1.37</v>
      </c>
      <c r="K35" s="2" t="s">
        <v>3</v>
      </c>
      <c r="L35" s="2">
        <v>1.79</v>
      </c>
      <c r="M35" s="2" t="s">
        <v>5</v>
      </c>
      <c r="O35" s="3">
        <v>2.4900000000000002</v>
      </c>
      <c r="P35" s="3" t="s">
        <v>3</v>
      </c>
      <c r="Q35" s="3">
        <v>2.5099999999999998</v>
      </c>
      <c r="R35" s="3" t="s">
        <v>3</v>
      </c>
      <c r="S35" s="3">
        <v>2.76</v>
      </c>
      <c r="T35" s="3" t="s">
        <v>3</v>
      </c>
      <c r="V35" s="5">
        <v>3.88</v>
      </c>
      <c r="W35" s="5" t="s">
        <v>5</v>
      </c>
      <c r="X35" s="5">
        <v>3.37</v>
      </c>
      <c r="Y35" s="5" t="s">
        <v>5</v>
      </c>
      <c r="Z35" s="5">
        <v>3.32</v>
      </c>
      <c r="AA35" s="5" t="s">
        <v>3</v>
      </c>
    </row>
    <row r="36" spans="1:27" x14ac:dyDescent="0.55000000000000004">
      <c r="A36" s="1">
        <v>0.97</v>
      </c>
      <c r="B36" s="1" t="s">
        <v>5</v>
      </c>
      <c r="C36" s="1">
        <v>0.6</v>
      </c>
      <c r="D36" s="1" t="s">
        <v>4</v>
      </c>
      <c r="E36" s="1">
        <v>0.57999999999999996</v>
      </c>
      <c r="F36" s="1" t="s">
        <v>5</v>
      </c>
      <c r="H36" s="2">
        <v>1.41</v>
      </c>
      <c r="I36" s="2" t="s">
        <v>5</v>
      </c>
      <c r="J36" s="2">
        <v>1.37</v>
      </c>
      <c r="K36" s="2" t="s">
        <v>5</v>
      </c>
      <c r="L36" s="2">
        <v>1.79</v>
      </c>
      <c r="M36" s="2" t="s">
        <v>3</v>
      </c>
      <c r="O36" s="3">
        <v>2.5299999999999998</v>
      </c>
      <c r="P36" s="3" t="s">
        <v>3</v>
      </c>
      <c r="Q36" s="3">
        <v>2.6</v>
      </c>
      <c r="R36" s="3" t="s">
        <v>3</v>
      </c>
      <c r="S36" s="3">
        <v>2.77</v>
      </c>
      <c r="T36" s="3" t="s">
        <v>4</v>
      </c>
      <c r="V36" s="5">
        <v>3.89</v>
      </c>
      <c r="W36" s="5" t="s">
        <v>3</v>
      </c>
      <c r="X36" s="5">
        <v>3.45</v>
      </c>
      <c r="Y36" s="5" t="s">
        <v>5</v>
      </c>
      <c r="Z36" s="5">
        <v>3.35</v>
      </c>
      <c r="AA36" s="5" t="s">
        <v>3</v>
      </c>
    </row>
    <row r="37" spans="1:27" x14ac:dyDescent="0.55000000000000004">
      <c r="A37" s="1">
        <v>0.98</v>
      </c>
      <c r="B37" s="1" t="s">
        <v>4</v>
      </c>
      <c r="C37" s="1">
        <v>0.69</v>
      </c>
      <c r="D37" s="1" t="s">
        <v>4</v>
      </c>
      <c r="E37" s="1">
        <v>0.63</v>
      </c>
      <c r="F37" s="1" t="s">
        <v>3</v>
      </c>
      <c r="H37" s="2">
        <v>1.46</v>
      </c>
      <c r="I37" s="2" t="s">
        <v>3</v>
      </c>
      <c r="J37" s="2">
        <v>1.41</v>
      </c>
      <c r="K37" s="2" t="s">
        <v>5</v>
      </c>
      <c r="L37" s="2">
        <v>1.86</v>
      </c>
      <c r="M37" s="2" t="s">
        <v>3</v>
      </c>
      <c r="O37" s="3">
        <v>2.58</v>
      </c>
      <c r="P37" s="3" t="s">
        <v>3</v>
      </c>
      <c r="Q37" s="3">
        <v>2.6</v>
      </c>
      <c r="R37" s="3" t="s">
        <v>3</v>
      </c>
      <c r="S37" s="3">
        <v>2.81</v>
      </c>
      <c r="T37" s="3" t="s">
        <v>5</v>
      </c>
      <c r="V37" s="5">
        <v>3.93</v>
      </c>
      <c r="W37" s="5" t="s">
        <v>4</v>
      </c>
      <c r="X37" s="5">
        <v>3.54</v>
      </c>
      <c r="Y37" s="5" t="s">
        <v>5</v>
      </c>
      <c r="Z37" s="5">
        <v>3.35</v>
      </c>
      <c r="AA37" s="5" t="s">
        <v>5</v>
      </c>
    </row>
    <row r="38" spans="1:27" x14ac:dyDescent="0.55000000000000004">
      <c r="A38" s="1">
        <v>0.98</v>
      </c>
      <c r="B38" s="1" t="s">
        <v>3</v>
      </c>
      <c r="C38" s="1">
        <v>0.79</v>
      </c>
      <c r="D38" s="1" t="s">
        <v>3</v>
      </c>
      <c r="E38" s="1">
        <v>0.69</v>
      </c>
      <c r="F38" s="1" t="s">
        <v>3</v>
      </c>
      <c r="H38" s="2">
        <v>1.47</v>
      </c>
      <c r="I38" s="2" t="s">
        <v>4</v>
      </c>
      <c r="J38" s="2">
        <v>1.42</v>
      </c>
      <c r="K38" s="2" t="s">
        <v>5</v>
      </c>
      <c r="L38" s="2">
        <v>1.89</v>
      </c>
      <c r="M38" s="2" t="s">
        <v>5</v>
      </c>
      <c r="O38" s="3">
        <v>2.61</v>
      </c>
      <c r="P38" s="3" t="s">
        <v>3</v>
      </c>
      <c r="Q38" s="3">
        <v>2.71</v>
      </c>
      <c r="R38" s="3" t="s">
        <v>5</v>
      </c>
      <c r="S38" s="3">
        <v>2.96</v>
      </c>
      <c r="T38" s="3" t="s">
        <v>4</v>
      </c>
      <c r="V38" s="5">
        <v>3.98</v>
      </c>
      <c r="W38" s="5" t="s">
        <v>5</v>
      </c>
      <c r="X38" s="5">
        <v>3.59</v>
      </c>
      <c r="Y38" s="5" t="s">
        <v>5</v>
      </c>
      <c r="Z38" s="5">
        <v>3.59</v>
      </c>
      <c r="AA38" s="5" t="s">
        <v>5</v>
      </c>
    </row>
    <row r="39" spans="1:27" x14ac:dyDescent="0.55000000000000004">
      <c r="A39" s="1">
        <v>1</v>
      </c>
      <c r="B39" s="1" t="s">
        <v>3</v>
      </c>
      <c r="C39" s="1">
        <v>0.79</v>
      </c>
      <c r="D39" s="1" t="s">
        <v>3</v>
      </c>
      <c r="E39" s="1">
        <v>0.69</v>
      </c>
      <c r="F39" s="1" t="s">
        <v>3</v>
      </c>
      <c r="H39" s="2">
        <v>1.63</v>
      </c>
      <c r="I39" s="2" t="s">
        <v>3</v>
      </c>
      <c r="J39" s="2">
        <v>1.45</v>
      </c>
      <c r="K39" s="2" t="s">
        <v>3</v>
      </c>
      <c r="L39" s="2">
        <v>1.89</v>
      </c>
      <c r="M39" s="2" t="s">
        <v>3</v>
      </c>
      <c r="O39" s="3">
        <v>2.64</v>
      </c>
      <c r="P39" s="3" t="s">
        <v>5</v>
      </c>
      <c r="Q39" s="3">
        <v>2.76</v>
      </c>
      <c r="R39" s="3" t="s">
        <v>5</v>
      </c>
      <c r="V39" s="5">
        <v>4</v>
      </c>
      <c r="W39" s="5" t="s">
        <v>4</v>
      </c>
      <c r="X39" s="5">
        <v>3.69</v>
      </c>
      <c r="Y39" s="5" t="s">
        <v>4</v>
      </c>
      <c r="Z39" s="5">
        <v>3.59</v>
      </c>
      <c r="AA39" s="5" t="s">
        <v>5</v>
      </c>
    </row>
    <row r="40" spans="1:27" x14ac:dyDescent="0.55000000000000004">
      <c r="A40" s="1">
        <v>1</v>
      </c>
      <c r="B40" s="1" t="s">
        <v>3</v>
      </c>
      <c r="C40" s="1">
        <v>0.87</v>
      </c>
      <c r="D40" s="1" t="s">
        <v>3</v>
      </c>
      <c r="E40" s="1">
        <v>0.85</v>
      </c>
      <c r="F40" s="1" t="s">
        <v>3</v>
      </c>
      <c r="H40" s="2">
        <v>1.63</v>
      </c>
      <c r="I40" s="2" t="s">
        <v>3</v>
      </c>
      <c r="J40" s="2">
        <v>1.51</v>
      </c>
      <c r="K40" s="2" t="s">
        <v>3</v>
      </c>
      <c r="L40" s="2">
        <v>1.93</v>
      </c>
      <c r="M40" s="2" t="s">
        <v>3</v>
      </c>
      <c r="O40" s="3">
        <v>2.78</v>
      </c>
      <c r="P40" s="3" t="s">
        <v>4</v>
      </c>
      <c r="Q40" s="3">
        <v>2.82</v>
      </c>
      <c r="R40" s="3" t="s">
        <v>3</v>
      </c>
      <c r="V40" s="5">
        <v>4.0199999999999996</v>
      </c>
      <c r="W40" s="5" t="s">
        <v>5</v>
      </c>
      <c r="X40" s="5">
        <v>3.73</v>
      </c>
      <c r="Y40" s="5" t="s">
        <v>3</v>
      </c>
      <c r="Z40" s="5">
        <v>3.6</v>
      </c>
      <c r="AA40" s="5" t="s">
        <v>3</v>
      </c>
    </row>
    <row r="41" spans="1:27" x14ac:dyDescent="0.55000000000000004">
      <c r="A41" s="1">
        <v>0</v>
      </c>
      <c r="B41" s="1" t="s">
        <v>3</v>
      </c>
      <c r="C41" s="1">
        <v>0.89</v>
      </c>
      <c r="D41" s="1" t="s">
        <v>3</v>
      </c>
      <c r="E41" s="1">
        <v>0.85</v>
      </c>
      <c r="F41" s="1" t="s">
        <v>5</v>
      </c>
      <c r="H41" s="2">
        <v>1.64</v>
      </c>
      <c r="I41" s="2" t="s">
        <v>3</v>
      </c>
      <c r="J41" s="2">
        <v>1.54</v>
      </c>
      <c r="K41" s="2" t="s">
        <v>4</v>
      </c>
      <c r="L41" s="2">
        <v>1.95</v>
      </c>
      <c r="M41" s="2" t="s">
        <v>3</v>
      </c>
      <c r="O41" s="3">
        <v>2.82</v>
      </c>
      <c r="P41" s="3" t="s">
        <v>3</v>
      </c>
      <c r="Q41" s="3">
        <v>2.82</v>
      </c>
      <c r="R41" s="3" t="s">
        <v>3</v>
      </c>
      <c r="X41" s="5">
        <v>3.77</v>
      </c>
      <c r="Y41" s="5" t="s">
        <v>3</v>
      </c>
      <c r="Z41" s="5">
        <v>3.67</v>
      </c>
      <c r="AA41" s="5" t="s">
        <v>5</v>
      </c>
    </row>
    <row r="42" spans="1:27" x14ac:dyDescent="0.55000000000000004">
      <c r="A42" s="1">
        <v>0</v>
      </c>
      <c r="B42" s="1" t="s">
        <v>3</v>
      </c>
      <c r="C42" s="1">
        <v>0</v>
      </c>
      <c r="D42" s="1" t="s">
        <v>4</v>
      </c>
      <c r="E42" s="1">
        <v>0.87</v>
      </c>
      <c r="F42" s="1" t="s">
        <v>3</v>
      </c>
      <c r="H42" s="2">
        <v>1.69</v>
      </c>
      <c r="I42" s="2" t="s">
        <v>5</v>
      </c>
      <c r="J42" s="2">
        <v>1.55</v>
      </c>
      <c r="K42" s="2" t="s">
        <v>3</v>
      </c>
      <c r="L42" s="2">
        <v>1.95</v>
      </c>
      <c r="M42" s="2" t="s">
        <v>3</v>
      </c>
      <c r="O42" s="3">
        <v>2.98</v>
      </c>
      <c r="P42" s="3" t="s">
        <v>3</v>
      </c>
      <c r="Q42" s="3">
        <v>2.88</v>
      </c>
      <c r="R42" s="3" t="s">
        <v>3</v>
      </c>
      <c r="X42" s="5">
        <v>3.83</v>
      </c>
      <c r="Y42" s="5" t="s">
        <v>5</v>
      </c>
      <c r="Z42" s="5">
        <v>3.7</v>
      </c>
      <c r="AA42" s="5" t="s">
        <v>3</v>
      </c>
    </row>
    <row r="43" spans="1:27" x14ac:dyDescent="0.55000000000000004">
      <c r="A43" s="1">
        <v>0</v>
      </c>
      <c r="B43" s="1" t="s">
        <v>4</v>
      </c>
      <c r="C43" s="1">
        <v>0</v>
      </c>
      <c r="D43" s="1" t="s">
        <v>3</v>
      </c>
      <c r="E43" s="1">
        <v>0.93</v>
      </c>
      <c r="F43" s="1" t="s">
        <v>3</v>
      </c>
      <c r="H43" s="2">
        <v>1.75</v>
      </c>
      <c r="I43" s="2" t="s">
        <v>3</v>
      </c>
      <c r="J43" s="2">
        <v>1.55</v>
      </c>
      <c r="K43" s="2" t="s">
        <v>3</v>
      </c>
      <c r="L43" s="2">
        <v>1.99</v>
      </c>
      <c r="M43" s="2" t="s">
        <v>3</v>
      </c>
      <c r="Q43" s="3">
        <v>2.95</v>
      </c>
      <c r="R43" s="3" t="s">
        <v>3</v>
      </c>
      <c r="X43" s="5">
        <v>3.91</v>
      </c>
      <c r="Y43" s="5" t="s">
        <v>3</v>
      </c>
      <c r="Z43" s="5">
        <v>3.78</v>
      </c>
      <c r="AA43" s="5" t="s">
        <v>3</v>
      </c>
    </row>
    <row r="44" spans="1:27" x14ac:dyDescent="0.55000000000000004">
      <c r="A44" s="1">
        <v>0</v>
      </c>
      <c r="B44" s="1" t="s">
        <v>4</v>
      </c>
      <c r="C44" s="1">
        <v>0</v>
      </c>
      <c r="D44" s="1" t="s">
        <v>3</v>
      </c>
      <c r="E44" s="1">
        <v>0</v>
      </c>
      <c r="F44" s="1" t="s">
        <v>4</v>
      </c>
      <c r="H44" s="2">
        <v>1.79</v>
      </c>
      <c r="I44" s="2" t="s">
        <v>3</v>
      </c>
      <c r="J44" s="2">
        <v>1.58</v>
      </c>
      <c r="K44" s="2" t="s">
        <v>5</v>
      </c>
      <c r="Q44" s="3">
        <v>2.95</v>
      </c>
      <c r="R44" s="3" t="s">
        <v>3</v>
      </c>
      <c r="X44" s="5">
        <v>3.93</v>
      </c>
      <c r="Y44" s="5" t="s">
        <v>5</v>
      </c>
      <c r="Z44" s="5">
        <v>3.79</v>
      </c>
      <c r="AA44" s="5" t="s">
        <v>3</v>
      </c>
    </row>
    <row r="45" spans="1:27" x14ac:dyDescent="0.55000000000000004">
      <c r="A45" s="1">
        <v>0</v>
      </c>
      <c r="B45" s="1" t="s">
        <v>3</v>
      </c>
      <c r="C45" s="1">
        <v>0</v>
      </c>
      <c r="D45" s="1" t="s">
        <v>3</v>
      </c>
      <c r="E45" s="1">
        <v>0</v>
      </c>
      <c r="F45" s="1" t="s">
        <v>3</v>
      </c>
      <c r="H45" s="2">
        <v>1.79</v>
      </c>
      <c r="I45" s="2" t="s">
        <v>3</v>
      </c>
      <c r="J45" s="2">
        <v>1.62</v>
      </c>
      <c r="K45" s="2" t="s">
        <v>3</v>
      </c>
      <c r="Q45" s="3">
        <v>3</v>
      </c>
      <c r="R45" s="3" t="s">
        <v>3</v>
      </c>
      <c r="X45" s="5">
        <v>3.99</v>
      </c>
      <c r="Y45" s="5" t="s">
        <v>4</v>
      </c>
      <c r="Z45" s="5">
        <v>3.9</v>
      </c>
      <c r="AA45" s="5" t="s">
        <v>5</v>
      </c>
    </row>
    <row r="46" spans="1:27" x14ac:dyDescent="0.55000000000000004">
      <c r="A46" s="1">
        <v>0</v>
      </c>
      <c r="B46" s="1" t="s">
        <v>4</v>
      </c>
      <c r="C46" s="1">
        <v>0</v>
      </c>
      <c r="D46" s="1" t="s">
        <v>3</v>
      </c>
      <c r="E46" s="1">
        <v>0</v>
      </c>
      <c r="F46" s="1" t="s">
        <v>4</v>
      </c>
      <c r="H46" s="2">
        <v>1.79</v>
      </c>
      <c r="I46" s="2" t="s">
        <v>3</v>
      </c>
      <c r="J46" s="2">
        <v>1.68</v>
      </c>
      <c r="K46" s="2" t="s">
        <v>3</v>
      </c>
      <c r="Z46" s="5">
        <v>3.9</v>
      </c>
      <c r="AA46" s="5" t="s">
        <v>3</v>
      </c>
    </row>
    <row r="47" spans="1:27" x14ac:dyDescent="0.55000000000000004">
      <c r="A47" s="1">
        <v>0</v>
      </c>
      <c r="B47" s="1" t="s">
        <v>3</v>
      </c>
      <c r="C47" s="1">
        <v>0</v>
      </c>
      <c r="D47" s="1" t="s">
        <v>3</v>
      </c>
      <c r="E47" s="1">
        <v>0</v>
      </c>
      <c r="F47" s="1" t="s">
        <v>3</v>
      </c>
      <c r="H47" s="2">
        <v>1.85</v>
      </c>
      <c r="I47" s="2" t="s">
        <v>3</v>
      </c>
      <c r="J47" s="2">
        <v>1.76</v>
      </c>
      <c r="K47" s="2" t="s">
        <v>3</v>
      </c>
      <c r="Z47" s="5">
        <v>4.24</v>
      </c>
      <c r="AA47" s="5" t="s">
        <v>5</v>
      </c>
    </row>
    <row r="48" spans="1:27" x14ac:dyDescent="0.55000000000000004">
      <c r="A48" s="1">
        <v>0</v>
      </c>
      <c r="B48" s="1" t="s">
        <v>4</v>
      </c>
      <c r="C48" s="1">
        <v>0</v>
      </c>
      <c r="D48" s="1" t="s">
        <v>3</v>
      </c>
      <c r="E48" s="1">
        <v>0</v>
      </c>
      <c r="F48" s="1" t="s">
        <v>3</v>
      </c>
      <c r="H48" s="2">
        <v>1.89</v>
      </c>
      <c r="I48" s="2" t="s">
        <v>3</v>
      </c>
      <c r="J48" s="2">
        <v>1.79</v>
      </c>
      <c r="K48" s="2" t="s">
        <v>3</v>
      </c>
    </row>
    <row r="49" spans="1:11" x14ac:dyDescent="0.55000000000000004">
      <c r="A49" s="1">
        <v>0</v>
      </c>
      <c r="B49" s="1" t="s">
        <v>3</v>
      </c>
      <c r="C49" s="1">
        <v>0</v>
      </c>
      <c r="D49" s="1" t="s">
        <v>3</v>
      </c>
      <c r="E49" s="1">
        <v>0</v>
      </c>
      <c r="F49" s="1" t="s">
        <v>3</v>
      </c>
      <c r="H49" s="2">
        <v>1.95</v>
      </c>
      <c r="I49" s="2" t="s">
        <v>3</v>
      </c>
      <c r="J49" s="2">
        <v>1.85</v>
      </c>
      <c r="K49" s="2" t="s">
        <v>3</v>
      </c>
    </row>
    <row r="50" spans="1:11" x14ac:dyDescent="0.55000000000000004">
      <c r="A50" s="1">
        <v>0</v>
      </c>
      <c r="B50" s="1" t="s">
        <v>4</v>
      </c>
      <c r="C50" s="1">
        <v>0</v>
      </c>
      <c r="D50" s="1" t="s">
        <v>3</v>
      </c>
      <c r="E50" s="1">
        <v>0</v>
      </c>
      <c r="F50" s="1" t="s">
        <v>3</v>
      </c>
      <c r="H50" s="2">
        <v>1.95</v>
      </c>
      <c r="I50" s="2" t="s">
        <v>3</v>
      </c>
      <c r="J50" s="2">
        <v>1.93</v>
      </c>
      <c r="K50" s="2" t="s">
        <v>4</v>
      </c>
    </row>
    <row r="51" spans="1:11" x14ac:dyDescent="0.55000000000000004">
      <c r="A51" s="1">
        <v>0</v>
      </c>
      <c r="B51" s="1" t="s">
        <v>4</v>
      </c>
      <c r="C51" s="1">
        <v>0</v>
      </c>
      <c r="D51" s="1" t="s">
        <v>3</v>
      </c>
      <c r="E51" s="1">
        <v>0</v>
      </c>
      <c r="F51" s="1" t="s">
        <v>3</v>
      </c>
      <c r="H51" s="2">
        <v>1.99</v>
      </c>
      <c r="I51" s="2" t="s">
        <v>4</v>
      </c>
      <c r="J51" s="2">
        <v>1.95</v>
      </c>
      <c r="K51" s="2" t="s">
        <v>3</v>
      </c>
    </row>
    <row r="52" spans="1:11" x14ac:dyDescent="0.55000000000000004">
      <c r="A52" s="1">
        <v>0</v>
      </c>
      <c r="B52" s="1" t="s">
        <v>3</v>
      </c>
      <c r="C52" s="1">
        <v>0</v>
      </c>
      <c r="D52" s="1" t="s">
        <v>3</v>
      </c>
      <c r="E52" s="1">
        <v>0</v>
      </c>
      <c r="F52" s="1" t="s">
        <v>3</v>
      </c>
      <c r="H52" s="2">
        <v>2</v>
      </c>
      <c r="I52" s="2" t="s">
        <v>3</v>
      </c>
    </row>
    <row r="53" spans="1:11" x14ac:dyDescent="0.55000000000000004">
      <c r="A53" s="1">
        <v>0</v>
      </c>
      <c r="B53" s="1" t="s">
        <v>3</v>
      </c>
      <c r="C53" s="1">
        <v>0</v>
      </c>
      <c r="D53" s="1" t="s">
        <v>3</v>
      </c>
      <c r="E53" s="1">
        <v>0</v>
      </c>
      <c r="F53" s="1" t="s">
        <v>3</v>
      </c>
    </row>
    <row r="54" spans="1:11" x14ac:dyDescent="0.55000000000000004">
      <c r="A54" s="1">
        <v>0</v>
      </c>
      <c r="B54" s="1" t="s">
        <v>3</v>
      </c>
      <c r="C54" s="1">
        <v>0</v>
      </c>
      <c r="D54" s="1" t="s">
        <v>4</v>
      </c>
      <c r="E54" s="1">
        <v>0</v>
      </c>
      <c r="F54" s="1" t="s">
        <v>3</v>
      </c>
    </row>
    <row r="55" spans="1:11" x14ac:dyDescent="0.55000000000000004">
      <c r="A55" s="1">
        <v>0</v>
      </c>
      <c r="B55" s="1" t="s">
        <v>3</v>
      </c>
      <c r="C55" s="1">
        <v>0</v>
      </c>
      <c r="D55" s="1" t="s">
        <v>3</v>
      </c>
      <c r="E55" s="1">
        <v>0</v>
      </c>
      <c r="F55" s="1" t="s">
        <v>4</v>
      </c>
    </row>
    <row r="56" spans="1:11" x14ac:dyDescent="0.55000000000000004">
      <c r="A56" s="1">
        <v>0</v>
      </c>
      <c r="B56" s="1" t="s">
        <v>4</v>
      </c>
      <c r="C56" s="1">
        <v>0</v>
      </c>
      <c r="D56" s="1" t="s">
        <v>3</v>
      </c>
      <c r="E56" s="1">
        <v>0</v>
      </c>
      <c r="F56" s="1" t="s">
        <v>3</v>
      </c>
    </row>
    <row r="57" spans="1:11" x14ac:dyDescent="0.55000000000000004">
      <c r="A57" s="1">
        <v>0</v>
      </c>
      <c r="B57" s="1" t="s">
        <v>3</v>
      </c>
      <c r="C57" s="1">
        <v>0</v>
      </c>
      <c r="D57" s="1" t="s">
        <v>4</v>
      </c>
      <c r="E57" s="1">
        <v>0</v>
      </c>
      <c r="F57" s="1" t="s">
        <v>3</v>
      </c>
    </row>
    <row r="58" spans="1:11" x14ac:dyDescent="0.55000000000000004">
      <c r="A58" s="1">
        <v>0</v>
      </c>
      <c r="B58" s="1" t="s">
        <v>3</v>
      </c>
      <c r="C58" s="1">
        <v>0</v>
      </c>
      <c r="D58" s="1" t="s">
        <v>3</v>
      </c>
      <c r="E58" s="1">
        <v>0</v>
      </c>
      <c r="F58" s="1" t="s">
        <v>3</v>
      </c>
    </row>
    <row r="59" spans="1:11" x14ac:dyDescent="0.55000000000000004">
      <c r="A59" s="1">
        <v>0</v>
      </c>
      <c r="B59" s="1" t="s">
        <v>3</v>
      </c>
      <c r="C59" s="1">
        <v>0</v>
      </c>
      <c r="D59" s="1" t="s">
        <v>3</v>
      </c>
      <c r="E59" s="1">
        <v>0</v>
      </c>
      <c r="F59" s="1" t="s">
        <v>3</v>
      </c>
    </row>
    <row r="60" spans="1:11" x14ac:dyDescent="0.55000000000000004">
      <c r="A60" s="1">
        <v>0</v>
      </c>
      <c r="B60" s="1" t="s">
        <v>3</v>
      </c>
      <c r="C60" s="1">
        <v>0</v>
      </c>
      <c r="D60" s="1" t="s">
        <v>3</v>
      </c>
      <c r="E60" s="1">
        <v>0</v>
      </c>
      <c r="F60" s="1" t="s">
        <v>3</v>
      </c>
    </row>
    <row r="61" spans="1:11" x14ac:dyDescent="0.55000000000000004">
      <c r="A61" s="1">
        <v>0</v>
      </c>
      <c r="B61" s="1" t="s">
        <v>4</v>
      </c>
      <c r="C61" s="1">
        <v>0</v>
      </c>
      <c r="D61" s="1" t="s">
        <v>3</v>
      </c>
      <c r="E61" s="1">
        <v>0</v>
      </c>
      <c r="F61" s="1" t="s">
        <v>3</v>
      </c>
    </row>
    <row r="62" spans="1:11" x14ac:dyDescent="0.55000000000000004">
      <c r="A62" s="1">
        <v>0</v>
      </c>
      <c r="B62" s="1" t="s">
        <v>4</v>
      </c>
      <c r="C62" s="1">
        <v>0</v>
      </c>
      <c r="D62" s="1" t="s">
        <v>3</v>
      </c>
      <c r="E62" s="1">
        <v>0</v>
      </c>
      <c r="F62" s="1" t="s">
        <v>3</v>
      </c>
    </row>
    <row r="63" spans="1:11" x14ac:dyDescent="0.55000000000000004">
      <c r="A63" s="1">
        <v>0</v>
      </c>
      <c r="B63" s="1" t="s">
        <v>3</v>
      </c>
      <c r="C63" s="1">
        <v>0</v>
      </c>
      <c r="D63" s="1" t="s">
        <v>3</v>
      </c>
      <c r="E63" s="1">
        <v>0</v>
      </c>
      <c r="F63" s="1" t="s">
        <v>3</v>
      </c>
    </row>
    <row r="64" spans="1:11" x14ac:dyDescent="0.55000000000000004">
      <c r="A64" s="1">
        <v>0</v>
      </c>
      <c r="B64" s="1" t="s">
        <v>3</v>
      </c>
      <c r="C64" s="1">
        <v>0.57999999999999996</v>
      </c>
      <c r="D64" s="1" t="s">
        <v>4</v>
      </c>
      <c r="E64" s="1">
        <v>0</v>
      </c>
      <c r="F64" s="1" t="s">
        <v>3</v>
      </c>
    </row>
    <row r="65" spans="1:6" x14ac:dyDescent="0.55000000000000004">
      <c r="A65" s="1">
        <v>0</v>
      </c>
      <c r="B65" s="1" t="s">
        <v>4</v>
      </c>
      <c r="C65" s="1">
        <v>0.65</v>
      </c>
      <c r="D65" s="1" t="s">
        <v>3</v>
      </c>
      <c r="E65" s="1">
        <v>0</v>
      </c>
      <c r="F65" s="1" t="s">
        <v>3</v>
      </c>
    </row>
    <row r="66" spans="1:6" x14ac:dyDescent="0.55000000000000004">
      <c r="A66" s="1">
        <v>0</v>
      </c>
      <c r="B66" s="1" t="s">
        <v>4</v>
      </c>
      <c r="C66" s="1">
        <v>0.69</v>
      </c>
      <c r="D66" s="1" t="s">
        <v>5</v>
      </c>
      <c r="E66" s="1">
        <v>0</v>
      </c>
      <c r="F66" s="1" t="s">
        <v>3</v>
      </c>
    </row>
    <row r="67" spans="1:6" x14ac:dyDescent="0.55000000000000004">
      <c r="A67" s="1">
        <v>0</v>
      </c>
      <c r="B67" s="1" t="s">
        <v>3</v>
      </c>
      <c r="C67" s="1">
        <v>0.78</v>
      </c>
      <c r="D67" s="1" t="s">
        <v>5</v>
      </c>
      <c r="E67" s="1">
        <v>0</v>
      </c>
      <c r="F67" s="1" t="s">
        <v>4</v>
      </c>
    </row>
    <row r="68" spans="1:6" x14ac:dyDescent="0.55000000000000004">
      <c r="A68" s="1">
        <v>0</v>
      </c>
      <c r="B68" s="1" t="s">
        <v>3</v>
      </c>
      <c r="C68" s="1">
        <v>0.78</v>
      </c>
      <c r="D68" s="1" t="s">
        <v>5</v>
      </c>
      <c r="E68" s="1">
        <v>0</v>
      </c>
      <c r="F68" s="1" t="s">
        <v>4</v>
      </c>
    </row>
    <row r="69" spans="1:6" x14ac:dyDescent="0.55000000000000004">
      <c r="A69" s="1">
        <v>0</v>
      </c>
      <c r="B69" s="1" t="s">
        <v>3</v>
      </c>
      <c r="C69" s="1">
        <v>0.87</v>
      </c>
      <c r="D69" s="1" t="s">
        <v>5</v>
      </c>
      <c r="E69" s="1">
        <v>0</v>
      </c>
      <c r="F69" s="1" t="s">
        <v>4</v>
      </c>
    </row>
    <row r="70" spans="1:6" x14ac:dyDescent="0.55000000000000004">
      <c r="A70" s="1">
        <v>0</v>
      </c>
      <c r="B70" s="1" t="s">
        <v>3</v>
      </c>
      <c r="C70" s="1">
        <v>0.97</v>
      </c>
      <c r="D70" s="1" t="s">
        <v>3</v>
      </c>
      <c r="E70" s="1">
        <v>0</v>
      </c>
      <c r="F70" s="1" t="s">
        <v>3</v>
      </c>
    </row>
    <row r="71" spans="1:6" x14ac:dyDescent="0.55000000000000004">
      <c r="A71" s="1">
        <v>0</v>
      </c>
      <c r="B71" s="1" t="s">
        <v>3</v>
      </c>
      <c r="C71" s="1">
        <v>1</v>
      </c>
      <c r="D71" s="1" t="s">
        <v>3</v>
      </c>
      <c r="E71" s="1">
        <v>0</v>
      </c>
      <c r="F71" s="1" t="s">
        <v>3</v>
      </c>
    </row>
    <row r="72" spans="1:6" x14ac:dyDescent="0.55000000000000004">
      <c r="A72" s="1">
        <v>0.67</v>
      </c>
      <c r="B72" s="1" t="s">
        <v>4</v>
      </c>
      <c r="E72" s="1">
        <v>0</v>
      </c>
      <c r="F72" s="1" t="s">
        <v>3</v>
      </c>
    </row>
    <row r="73" spans="1:6" x14ac:dyDescent="0.55000000000000004">
      <c r="A73" s="1">
        <v>0.7</v>
      </c>
      <c r="B73" s="1" t="s">
        <v>5</v>
      </c>
      <c r="E73" s="1">
        <v>0</v>
      </c>
      <c r="F73" s="1" t="s">
        <v>3</v>
      </c>
    </row>
    <row r="74" spans="1:6" x14ac:dyDescent="0.55000000000000004">
      <c r="A74" s="1">
        <v>0.77</v>
      </c>
      <c r="B74" s="1" t="s">
        <v>3</v>
      </c>
      <c r="E74" s="1">
        <v>0</v>
      </c>
      <c r="F74" s="1" t="s">
        <v>3</v>
      </c>
    </row>
    <row r="75" spans="1:6" x14ac:dyDescent="0.55000000000000004">
      <c r="A75" s="1">
        <v>0.77</v>
      </c>
      <c r="B75" s="1" t="s">
        <v>3</v>
      </c>
      <c r="E75" s="1">
        <v>0</v>
      </c>
      <c r="F75" s="1" t="s">
        <v>4</v>
      </c>
    </row>
    <row r="76" spans="1:6" x14ac:dyDescent="0.55000000000000004">
      <c r="A76" s="1">
        <v>0.83</v>
      </c>
      <c r="B76" s="1" t="s">
        <v>3</v>
      </c>
      <c r="E76" s="1">
        <v>0</v>
      </c>
      <c r="F76" s="1" t="s">
        <v>4</v>
      </c>
    </row>
    <row r="77" spans="1:6" x14ac:dyDescent="0.55000000000000004">
      <c r="A77" s="1">
        <v>0.85</v>
      </c>
      <c r="B77" s="1" t="s">
        <v>3</v>
      </c>
      <c r="E77" s="1">
        <v>0</v>
      </c>
      <c r="F77" s="1" t="s">
        <v>3</v>
      </c>
    </row>
    <row r="78" spans="1:6" x14ac:dyDescent="0.55000000000000004">
      <c r="A78" s="1">
        <v>1</v>
      </c>
      <c r="B78" s="1" t="s">
        <v>3</v>
      </c>
      <c r="E78" s="1">
        <v>0.45</v>
      </c>
      <c r="F78" s="1" t="s">
        <v>3</v>
      </c>
    </row>
    <row r="79" spans="1:6" x14ac:dyDescent="0.55000000000000004">
      <c r="E79" s="1">
        <v>0.65</v>
      </c>
      <c r="F79" s="1" t="s">
        <v>5</v>
      </c>
    </row>
    <row r="80" spans="1:6" x14ac:dyDescent="0.55000000000000004">
      <c r="E80" s="1">
        <v>0.66</v>
      </c>
      <c r="F80" s="1" t="s">
        <v>3</v>
      </c>
    </row>
    <row r="81" spans="1:27" x14ac:dyDescent="0.55000000000000004">
      <c r="E81" s="1">
        <v>0.66</v>
      </c>
      <c r="F81" s="1" t="s">
        <v>4</v>
      </c>
    </row>
    <row r="82" spans="1:27" x14ac:dyDescent="0.55000000000000004">
      <c r="E82" s="1">
        <v>0.76</v>
      </c>
      <c r="F82" s="1" t="s">
        <v>3</v>
      </c>
    </row>
    <row r="83" spans="1:27" x14ac:dyDescent="0.55000000000000004">
      <c r="E83" s="1">
        <v>0.89</v>
      </c>
      <c r="F83" s="1" t="s">
        <v>3</v>
      </c>
    </row>
    <row r="84" spans="1:27" x14ac:dyDescent="0.55000000000000004">
      <c r="E84" s="1">
        <v>0.89</v>
      </c>
      <c r="F84" s="1" t="s">
        <v>5</v>
      </c>
    </row>
    <row r="86" spans="1:27" x14ac:dyDescent="0.55000000000000004">
      <c r="A86" t="s">
        <v>1</v>
      </c>
      <c r="B86">
        <f>COUNTIF(B4:B78, "cyto")</f>
        <v>48</v>
      </c>
      <c r="D86">
        <f>COUNTIF(D4:D71, "cyto")</f>
        <v>50</v>
      </c>
      <c r="F86">
        <f>COUNTIF(F4:F84, "cyto")</f>
        <v>53</v>
      </c>
      <c r="I86">
        <f>COUNTIF(I4:I52, "cyto")</f>
        <v>32</v>
      </c>
      <c r="K86">
        <f>COUNTIF(K4:K51, "cyto")</f>
        <v>30</v>
      </c>
      <c r="M86">
        <f>COUNTIF(M4:M43, "cyto")</f>
        <v>29</v>
      </c>
      <c r="P86">
        <f>COUNTIF(P4:P42, "cyto")</f>
        <v>29</v>
      </c>
      <c r="R86">
        <f>COUNTIF(R4:R45, "cyto")</f>
        <v>34</v>
      </c>
      <c r="T86">
        <f>COUNTIF(T4:T38, "cyto")</f>
        <v>20</v>
      </c>
      <c r="W86">
        <f>COUNTIF(W4:W40, "cyto")</f>
        <v>9</v>
      </c>
      <c r="Y86">
        <f>COUNTIF(Y4:Y45, "cyto")</f>
        <v>18</v>
      </c>
      <c r="AA86">
        <f>COUNTIF(AA4:AA47, "cyto")</f>
        <v>21</v>
      </c>
    </row>
    <row r="87" spans="1:27" x14ac:dyDescent="0.55000000000000004">
      <c r="A87" t="s">
        <v>0</v>
      </c>
      <c r="B87">
        <f>COUNTIF(B4:B78, "puncta")</f>
        <v>19</v>
      </c>
      <c r="D87">
        <f>COUNTIF(D4:D71, "puncta")</f>
        <v>14</v>
      </c>
      <c r="F87">
        <f>COUNTIF(F4:F84, "puncta")</f>
        <v>22</v>
      </c>
      <c r="I87">
        <f>COUNTIF(I4:I52, "puncta")</f>
        <v>7</v>
      </c>
      <c r="K87">
        <f>COUNTIF(K4:K51, "puncta")</f>
        <v>8</v>
      </c>
      <c r="M87">
        <f>COUNTIF(M4:M43, "puncta")</f>
        <v>4</v>
      </c>
      <c r="P87">
        <f>COUNTIF(P4:P42, "puncta")</f>
        <v>3</v>
      </c>
      <c r="R87">
        <f>COUNTIF(R4:R45, "puncta")</f>
        <v>3</v>
      </c>
      <c r="T87">
        <f>COUNTIF(T4:T38, "puncta")</f>
        <v>7</v>
      </c>
      <c r="W87">
        <f>COUNTIF(W4:W40, "puncta")</f>
        <v>7</v>
      </c>
      <c r="Y87">
        <f>COUNTIF(Y4:Y45, "puncta")</f>
        <v>3</v>
      </c>
      <c r="AA87">
        <f>COUNTIF(AA4:AA47, "puncta")</f>
        <v>1</v>
      </c>
    </row>
    <row r="88" spans="1:27" x14ac:dyDescent="0.55000000000000004">
      <c r="A88" t="s">
        <v>6</v>
      </c>
      <c r="B88">
        <f>COUNTIF(B4:B78, "bud/neck")</f>
        <v>8</v>
      </c>
      <c r="D88">
        <f>COUNTIF(D4:D71, "bud/neck")</f>
        <v>4</v>
      </c>
      <c r="F88">
        <f>COUNTIF(F4:F84, "bud/neck")</f>
        <v>6</v>
      </c>
      <c r="I88">
        <f>COUNTIF(I4:I52, "bud/neck")</f>
        <v>10</v>
      </c>
      <c r="K88">
        <f>COUNTIF(K4:K51, "bud/neck")</f>
        <v>10</v>
      </c>
      <c r="M88">
        <f>COUNTIF(M4:M43, "bud/neck")</f>
        <v>7</v>
      </c>
      <c r="P88">
        <f>COUNTIF(P4:P42, "bud/neck")</f>
        <v>7</v>
      </c>
      <c r="R88">
        <f>COUNTIF(R4:R45, "bud/neck")</f>
        <v>5</v>
      </c>
      <c r="T88">
        <f>COUNTIF(T4:T38, "bud/neck")</f>
        <v>8</v>
      </c>
      <c r="W88">
        <f>COUNTIF(W4:W40, "bud/neck")</f>
        <v>21</v>
      </c>
      <c r="Y88">
        <f>COUNTIF(Y4:Y45, "bud/neck")</f>
        <v>21</v>
      </c>
      <c r="AA88">
        <f>COUNTIF(AA4:AA47, "bud/neck")</f>
        <v>22</v>
      </c>
    </row>
  </sheetData>
  <sortState ref="Y3:Z102">
    <sortCondition ref="Y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Quantification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Castro</dc:creator>
  <cp:lastModifiedBy>Inês Castro</cp:lastModifiedBy>
  <dcterms:created xsi:type="dcterms:W3CDTF">2022-02-03T14:41:55Z</dcterms:created>
  <dcterms:modified xsi:type="dcterms:W3CDTF">2022-10-07T19:34:06Z</dcterms:modified>
</cp:coreProperties>
</file>