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hiro1/Desktop/swathy paper/swathy paper 最新 Oct 2021 (eLife 投稿）/Raw for Figures/"/>
    </mc:Choice>
  </mc:AlternateContent>
  <xr:revisionPtr revIDLastSave="0" documentId="13_ncr:1_{D84CC861-12AA-7D4B-88C3-601ED9ADB0B1}" xr6:coauthVersionLast="47" xr6:coauthVersionMax="47" xr10:uidLastSave="{00000000-0000-0000-0000-000000000000}"/>
  <bookViews>
    <workbookView xWindow="500" yWindow="460" windowWidth="28300" windowHeight="16740" activeTab="1" xr2:uid="{8CBDC178-7CA1-9742-9B24-DE0B82A92BAF}"/>
  </bookViews>
  <sheets>
    <sheet name="Fig. 3C" sheetId="1" r:id="rId1"/>
    <sheet name="Fig. 3E" sheetId="2" r:id="rId2"/>
    <sheet name="Fig. 3F" sheetId="3" r:id="rId3"/>
    <sheet name="Fig. 3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G7" i="2"/>
  <c r="C7" i="2"/>
  <c r="B7" i="2"/>
  <c r="H6" i="2"/>
  <c r="G6" i="2"/>
  <c r="C6" i="2"/>
  <c r="B6" i="2"/>
  <c r="I5" i="2"/>
  <c r="D5" i="2"/>
  <c r="I4" i="2"/>
  <c r="D4" i="2"/>
  <c r="I3" i="2"/>
  <c r="I7" i="2" s="1"/>
  <c r="D3" i="2"/>
  <c r="D7" i="2" s="1"/>
  <c r="D6" i="2" l="1"/>
  <c r="I6" i="2"/>
</calcChain>
</file>

<file path=xl/sharedStrings.xml><?xml version="1.0" encoding="utf-8"?>
<sst xmlns="http://schemas.openxmlformats.org/spreadsheetml/2006/main" count="58" uniqueCount="30">
  <si>
    <t>wild type</t>
    <phoneticPr fontId="1"/>
  </si>
  <si>
    <t>gene</t>
    <phoneticPr fontId="1"/>
  </si>
  <si>
    <t>ccng1</t>
    <phoneticPr fontId="1"/>
  </si>
  <si>
    <t>mdm2</t>
    <phoneticPr fontId="1"/>
  </si>
  <si>
    <t>cdkn1a (p21)</t>
    <phoneticPr fontId="1"/>
  </si>
  <si>
    <t>bbc3 (puma)</t>
    <phoneticPr fontId="1"/>
  </si>
  <si>
    <t>banprw337</t>
    <phoneticPr fontId="1"/>
  </si>
  <si>
    <t>sample</t>
    <phoneticPr fontId="1"/>
  </si>
  <si>
    <t>qRT-PCR (fold change)</t>
    <phoneticPr fontId="1"/>
  </si>
  <si>
    <t>atm</t>
    <phoneticPr fontId="1"/>
  </si>
  <si>
    <t>atr</t>
    <phoneticPr fontId="1"/>
  </si>
  <si>
    <t>qRT-PCR</t>
    <phoneticPr fontId="1"/>
  </si>
  <si>
    <t>MO</t>
    <phoneticPr fontId="1"/>
  </si>
  <si>
    <t>STD MO</t>
    <phoneticPr fontId="1"/>
  </si>
  <si>
    <t>tp53 MO</t>
    <phoneticPr fontId="1"/>
  </si>
  <si>
    <t>stage</t>
    <phoneticPr fontId="1"/>
  </si>
  <si>
    <t>48 hpf</t>
    <phoneticPr fontId="1"/>
  </si>
  <si>
    <t>72 hpf</t>
    <phoneticPr fontId="1"/>
  </si>
  <si>
    <t>Number of TUNEL+ cell per section</t>
    <phoneticPr fontId="1"/>
  </si>
  <si>
    <t>p53</t>
    <phoneticPr fontId="1"/>
  </si>
  <si>
    <t>b-act</t>
    <phoneticPr fontId="1"/>
  </si>
  <si>
    <t>p53/b-act*100</t>
    <phoneticPr fontId="1"/>
  </si>
  <si>
    <t>WT1</t>
    <phoneticPr fontId="1"/>
  </si>
  <si>
    <t>Mut1</t>
    <phoneticPr fontId="1"/>
  </si>
  <si>
    <t>WT2</t>
    <phoneticPr fontId="1"/>
  </si>
  <si>
    <t>Mut2</t>
    <phoneticPr fontId="1"/>
  </si>
  <si>
    <t>WT3</t>
    <phoneticPr fontId="1"/>
  </si>
  <si>
    <t>Mut3</t>
    <phoneticPr fontId="1"/>
  </si>
  <si>
    <t>average</t>
    <phoneticPr fontId="1"/>
  </si>
  <si>
    <t>SD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</si>
</sst>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sz val="12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0" fillId="0" borderId="11" xfId="0" applyBorder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" xfId="1" applyBorder="1"/>
    <xf numFmtId="0" fontId="0" fillId="2" borderId="1" xfId="0" applyFill="1" applyBorder="1">
      <alignment vertical="center"/>
    </xf>
  </cellXfs>
  <cellStyles count="2">
    <cellStyle name="標準" xfId="0" builtinId="0"/>
    <cellStyle name="標準 2" xfId="1" xr:uid="{757CB99A-836D-0241-8B15-7B4A0C4EA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129A-30D1-5745-9841-5C6FF49B4A06}">
  <dimension ref="A1:E9"/>
  <sheetViews>
    <sheetView workbookViewId="0">
      <selection activeCell="A6" sqref="A6:A9"/>
    </sheetView>
  </sheetViews>
  <sheetFormatPr baseColWidth="10" defaultRowHeight="20"/>
  <cols>
    <col min="3" max="5" width="14.5703125" bestFit="1" customWidth="1"/>
  </cols>
  <sheetData>
    <row r="1" spans="1:5" ht="21" thickBot="1">
      <c r="A1" s="3" t="s">
        <v>7</v>
      </c>
      <c r="B1" s="4" t="s">
        <v>1</v>
      </c>
      <c r="C1" s="17" t="s">
        <v>8</v>
      </c>
      <c r="D1" s="17"/>
      <c r="E1" s="18"/>
    </row>
    <row r="2" spans="1:5">
      <c r="A2" s="19" t="s">
        <v>0</v>
      </c>
      <c r="B2" s="5" t="s">
        <v>5</v>
      </c>
      <c r="C2" s="6">
        <v>0.89719439199999995</v>
      </c>
      <c r="D2" s="6">
        <v>0.99100793700000001</v>
      </c>
      <c r="E2" s="7">
        <v>1.12469902</v>
      </c>
    </row>
    <row r="3" spans="1:5">
      <c r="A3" s="20"/>
      <c r="B3" s="1" t="s">
        <v>2</v>
      </c>
      <c r="C3" s="2">
        <v>0.75049397100000004</v>
      </c>
      <c r="D3" s="2">
        <v>1.3010651360000001</v>
      </c>
      <c r="E3" s="8">
        <v>1.024126852</v>
      </c>
    </row>
    <row r="4" spans="1:5">
      <c r="A4" s="20"/>
      <c r="B4" s="1" t="s">
        <v>3</v>
      </c>
      <c r="C4" s="2">
        <v>0.95926045800000004</v>
      </c>
      <c r="D4" s="2">
        <v>1.0287597550000001</v>
      </c>
      <c r="E4" s="8">
        <v>1.0133267109999999</v>
      </c>
    </row>
    <row r="5" spans="1:5" ht="21" thickBot="1">
      <c r="A5" s="21"/>
      <c r="B5" s="9" t="s">
        <v>4</v>
      </c>
      <c r="C5" s="10">
        <v>1.2896079570000001</v>
      </c>
      <c r="D5" s="10">
        <v>0.72749902200000005</v>
      </c>
      <c r="E5" s="11">
        <v>1.065883849</v>
      </c>
    </row>
    <row r="6" spans="1:5">
      <c r="A6" s="19" t="s">
        <v>6</v>
      </c>
      <c r="B6" s="5" t="s">
        <v>5</v>
      </c>
      <c r="C6" s="6">
        <v>5.0338531560000002</v>
      </c>
      <c r="D6" s="6">
        <v>6.7821853919999997</v>
      </c>
      <c r="E6" s="7">
        <v>7.4584172789999998</v>
      </c>
    </row>
    <row r="7" spans="1:5">
      <c r="A7" s="20"/>
      <c r="B7" s="1" t="s">
        <v>2</v>
      </c>
      <c r="C7" s="2">
        <v>9.4014055360000004</v>
      </c>
      <c r="D7" s="2">
        <v>5.576656142</v>
      </c>
      <c r="E7" s="8">
        <v>3.8924686290000001</v>
      </c>
    </row>
    <row r="8" spans="1:5">
      <c r="A8" s="20"/>
      <c r="B8" s="1" t="s">
        <v>3</v>
      </c>
      <c r="C8" s="2">
        <v>5.5879626389999997</v>
      </c>
      <c r="D8" s="2">
        <v>5.4731531740000001</v>
      </c>
      <c r="E8" s="8">
        <v>6.3877798200000004</v>
      </c>
    </row>
    <row r="9" spans="1:5" ht="21" thickBot="1">
      <c r="A9" s="21"/>
      <c r="B9" s="9" t="s">
        <v>4</v>
      </c>
      <c r="C9" s="10">
        <v>3.617121021</v>
      </c>
      <c r="D9" s="10">
        <v>3.4773782830000002</v>
      </c>
      <c r="E9" s="11">
        <v>4.2931033369999998</v>
      </c>
    </row>
  </sheetData>
  <mergeCells count="3">
    <mergeCell ref="C1:E1"/>
    <mergeCell ref="A2:A5"/>
    <mergeCell ref="A6:A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4564A-DCEC-CB47-A014-7BD75DCF3214}">
  <dimension ref="A1:I7"/>
  <sheetViews>
    <sheetView tabSelected="1" workbookViewId="0">
      <selection activeCell="G10" sqref="G10"/>
    </sheetView>
  </sheetViews>
  <sheetFormatPr baseColWidth="10" defaultRowHeight="20"/>
  <cols>
    <col min="4" max="4" width="15" customWidth="1"/>
    <col min="9" max="9" width="14.42578125" customWidth="1"/>
  </cols>
  <sheetData>
    <row r="1" spans="1:9">
      <c r="A1" t="s">
        <v>0</v>
      </c>
      <c r="F1" t="s">
        <v>6</v>
      </c>
    </row>
    <row r="2" spans="1:9">
      <c r="A2" s="1"/>
      <c r="B2" s="1" t="s">
        <v>19</v>
      </c>
      <c r="C2" s="1" t="s">
        <v>20</v>
      </c>
      <c r="D2" s="1" t="s">
        <v>21</v>
      </c>
      <c r="F2" s="1"/>
      <c r="G2" s="1" t="s">
        <v>19</v>
      </c>
      <c r="H2" s="1" t="s">
        <v>20</v>
      </c>
      <c r="I2" s="1" t="s">
        <v>21</v>
      </c>
    </row>
    <row r="3" spans="1:9">
      <c r="A3" s="1" t="s">
        <v>22</v>
      </c>
      <c r="B3" s="32">
        <v>74948</v>
      </c>
      <c r="C3" s="32">
        <v>1248339</v>
      </c>
      <c r="D3" s="33">
        <f>B3/C3*100</f>
        <v>6.0038178731898952</v>
      </c>
      <c r="F3" s="1" t="s">
        <v>23</v>
      </c>
      <c r="G3" s="32">
        <v>2051670</v>
      </c>
      <c r="H3" s="32">
        <v>901353</v>
      </c>
      <c r="I3" s="33">
        <f>G3/H3*100</f>
        <v>227.6211428818676</v>
      </c>
    </row>
    <row r="4" spans="1:9">
      <c r="A4" s="1" t="s">
        <v>24</v>
      </c>
      <c r="B4" s="32">
        <v>96200</v>
      </c>
      <c r="C4" s="32">
        <v>1133730</v>
      </c>
      <c r="D4" s="33">
        <f t="shared" ref="D4:D5" si="0">B4/C4*100</f>
        <v>8.4852654512097239</v>
      </c>
      <c r="F4" s="1" t="s">
        <v>25</v>
      </c>
      <c r="G4" s="32">
        <v>1369661</v>
      </c>
      <c r="H4" s="32">
        <v>1134294</v>
      </c>
      <c r="I4" s="33">
        <f t="shared" ref="I4:I5" si="1">G4/H4*100</f>
        <v>120.75008771976226</v>
      </c>
    </row>
    <row r="5" spans="1:9">
      <c r="A5" s="1" t="s">
        <v>26</v>
      </c>
      <c r="B5" s="32">
        <v>258797</v>
      </c>
      <c r="C5" s="32">
        <v>1168703</v>
      </c>
      <c r="D5" s="33">
        <f t="shared" si="0"/>
        <v>22.143949318175789</v>
      </c>
      <c r="F5" s="1" t="s">
        <v>27</v>
      </c>
      <c r="G5" s="32">
        <v>2272403</v>
      </c>
      <c r="H5" s="32">
        <v>2792453</v>
      </c>
      <c r="I5" s="33">
        <f t="shared" si="1"/>
        <v>81.376588970342567</v>
      </c>
    </row>
    <row r="6" spans="1:9">
      <c r="A6" s="1" t="s">
        <v>28</v>
      </c>
      <c r="B6" s="1">
        <f>AVERAGE(B3:B5)</f>
        <v>143315</v>
      </c>
      <c r="C6" s="1">
        <f t="shared" ref="C6:D6" si="2">AVERAGE(C3:C5)</f>
        <v>1183590.6666666667</v>
      </c>
      <c r="D6" s="1">
        <f t="shared" si="2"/>
        <v>12.211010880858469</v>
      </c>
      <c r="F6" s="1" t="s">
        <v>28</v>
      </c>
      <c r="G6" s="1">
        <f>AVERAGE(G3:G5)</f>
        <v>1897911.3333333333</v>
      </c>
      <c r="H6" s="1">
        <f t="shared" ref="H6:I6" si="3">AVERAGE(H3:H5)</f>
        <v>1609366.6666666667</v>
      </c>
      <c r="I6" s="1">
        <f t="shared" si="3"/>
        <v>143.24927319065748</v>
      </c>
    </row>
    <row r="7" spans="1:9">
      <c r="A7" s="1" t="s">
        <v>29</v>
      </c>
      <c r="B7" s="1">
        <f>STDEV(B3:B5)</f>
        <v>100573.26244584094</v>
      </c>
      <c r="C7" s="1">
        <f t="shared" ref="C7:D7" si="4">STDEV(C3:C5)</f>
        <v>58737.021411826237</v>
      </c>
      <c r="D7" s="1">
        <f t="shared" si="4"/>
        <v>8.6911935325516136</v>
      </c>
      <c r="F7" s="1" t="s">
        <v>29</v>
      </c>
      <c r="G7" s="1">
        <f>STDEV(G3:G5)</f>
        <v>470602.88494901196</v>
      </c>
      <c r="H7" s="1">
        <f t="shared" ref="H7" si="5">STDEV(H3:H5)</f>
        <v>1031181.5220708397</v>
      </c>
      <c r="I7" s="1">
        <f>STDEV(I3:I5)</f>
        <v>75.673822404683293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7D7D-3BD0-C34F-8098-313F4D8D5FFD}">
  <dimension ref="A1:E5"/>
  <sheetViews>
    <sheetView workbookViewId="0">
      <selection activeCell="A4" sqref="A4:A5"/>
    </sheetView>
  </sheetViews>
  <sheetFormatPr baseColWidth="10" defaultRowHeight="20"/>
  <sheetData>
    <row r="1" spans="1:5" ht="21" thickBot="1">
      <c r="A1" s="13" t="s">
        <v>7</v>
      </c>
      <c r="B1" s="14" t="s">
        <v>1</v>
      </c>
      <c r="C1" s="22" t="s">
        <v>11</v>
      </c>
      <c r="D1" s="22"/>
      <c r="E1" s="23"/>
    </row>
    <row r="2" spans="1:5">
      <c r="A2" s="24" t="s">
        <v>0</v>
      </c>
      <c r="B2" s="15" t="s">
        <v>9</v>
      </c>
      <c r="C2" s="6">
        <v>1.0109547750000001</v>
      </c>
      <c r="D2" s="6">
        <v>0.82194484599999995</v>
      </c>
      <c r="E2" s="7">
        <v>1.203443195</v>
      </c>
    </row>
    <row r="3" spans="1:5" ht="21" thickBot="1">
      <c r="A3" s="25"/>
      <c r="B3" s="16" t="s">
        <v>10</v>
      </c>
      <c r="C3" s="10">
        <v>1.0430365720000001</v>
      </c>
      <c r="D3" s="10">
        <v>0.770739854</v>
      </c>
      <c r="E3" s="11">
        <v>1.243920564</v>
      </c>
    </row>
    <row r="4" spans="1:5">
      <c r="A4" s="24" t="s">
        <v>6</v>
      </c>
      <c r="B4" s="15" t="s">
        <v>9</v>
      </c>
      <c r="C4" s="6">
        <v>1.528194158</v>
      </c>
      <c r="D4" s="6">
        <v>1.941839772</v>
      </c>
      <c r="E4" s="7">
        <v>1.4145033950000001</v>
      </c>
    </row>
    <row r="5" spans="1:5" ht="21" thickBot="1">
      <c r="A5" s="25"/>
      <c r="B5" s="16" t="s">
        <v>10</v>
      </c>
      <c r="C5" s="10">
        <v>1.6505608650000001</v>
      </c>
      <c r="D5" s="10">
        <v>1.374361808</v>
      </c>
      <c r="E5" s="11">
        <v>1.558508437</v>
      </c>
    </row>
  </sheetData>
  <mergeCells count="3">
    <mergeCell ref="C1:E1"/>
    <mergeCell ref="A2:A3"/>
    <mergeCell ref="A4:A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FD40-BB78-1444-857F-401F66FD8A30}">
  <dimension ref="A1:G9"/>
  <sheetViews>
    <sheetView workbookViewId="0">
      <selection activeCell="A6" sqref="A6:G9"/>
    </sheetView>
  </sheetViews>
  <sheetFormatPr baseColWidth="10" defaultRowHeight="20"/>
  <sheetData>
    <row r="1" spans="1:7" ht="21" thickBot="1">
      <c r="A1" s="13" t="s">
        <v>7</v>
      </c>
      <c r="B1" s="14" t="s">
        <v>15</v>
      </c>
      <c r="C1" s="14" t="s">
        <v>12</v>
      </c>
      <c r="D1" s="22" t="s">
        <v>18</v>
      </c>
      <c r="E1" s="22"/>
      <c r="F1" s="22"/>
      <c r="G1" s="23"/>
    </row>
    <row r="2" spans="1:7">
      <c r="A2" s="26" t="s">
        <v>0</v>
      </c>
      <c r="B2" s="29" t="s">
        <v>16</v>
      </c>
      <c r="C2" s="15" t="s">
        <v>13</v>
      </c>
      <c r="D2" s="6">
        <v>0</v>
      </c>
      <c r="E2" s="6">
        <v>0</v>
      </c>
      <c r="F2" s="6">
        <v>0</v>
      </c>
      <c r="G2" s="7"/>
    </row>
    <row r="3" spans="1:7">
      <c r="A3" s="27"/>
      <c r="B3" s="30"/>
      <c r="C3" s="12" t="s">
        <v>14</v>
      </c>
      <c r="D3" s="2">
        <v>3</v>
      </c>
      <c r="E3" s="2">
        <v>1</v>
      </c>
      <c r="F3" s="2">
        <v>0</v>
      </c>
      <c r="G3" s="8">
        <v>0</v>
      </c>
    </row>
    <row r="4" spans="1:7">
      <c r="A4" s="27"/>
      <c r="B4" s="30" t="s">
        <v>17</v>
      </c>
      <c r="C4" s="12" t="s">
        <v>13</v>
      </c>
      <c r="D4" s="2">
        <v>1</v>
      </c>
      <c r="E4" s="2">
        <v>1</v>
      </c>
      <c r="F4" s="2">
        <v>1</v>
      </c>
      <c r="G4" s="8">
        <v>1</v>
      </c>
    </row>
    <row r="5" spans="1:7" ht="21" thickBot="1">
      <c r="A5" s="28"/>
      <c r="B5" s="31"/>
      <c r="C5" s="16" t="s">
        <v>14</v>
      </c>
      <c r="D5" s="10">
        <v>6</v>
      </c>
      <c r="E5" s="10">
        <v>4</v>
      </c>
      <c r="F5" s="10">
        <v>5</v>
      </c>
      <c r="G5" s="11"/>
    </row>
    <row r="6" spans="1:7">
      <c r="A6" s="26" t="s">
        <v>6</v>
      </c>
      <c r="B6" s="29" t="s">
        <v>16</v>
      </c>
      <c r="C6" s="15" t="s">
        <v>13</v>
      </c>
      <c r="D6" s="6">
        <v>175</v>
      </c>
      <c r="E6" s="6">
        <v>205</v>
      </c>
      <c r="F6" s="6">
        <v>144</v>
      </c>
      <c r="G6" s="7"/>
    </row>
    <row r="7" spans="1:7">
      <c r="A7" s="27"/>
      <c r="B7" s="30"/>
      <c r="C7" s="12" t="s">
        <v>14</v>
      </c>
      <c r="D7" s="2">
        <v>0</v>
      </c>
      <c r="E7" s="2">
        <v>1</v>
      </c>
      <c r="F7" s="2">
        <v>1</v>
      </c>
      <c r="G7" s="8">
        <v>0</v>
      </c>
    </row>
    <row r="8" spans="1:7">
      <c r="A8" s="27"/>
      <c r="B8" s="30" t="s">
        <v>17</v>
      </c>
      <c r="C8" s="12" t="s">
        <v>13</v>
      </c>
      <c r="D8" s="2">
        <v>204</v>
      </c>
      <c r="E8" s="2">
        <v>136</v>
      </c>
      <c r="F8" s="2">
        <v>228</v>
      </c>
      <c r="G8" s="8"/>
    </row>
    <row r="9" spans="1:7" ht="21" thickBot="1">
      <c r="A9" s="28"/>
      <c r="B9" s="31"/>
      <c r="C9" s="16" t="s">
        <v>14</v>
      </c>
      <c r="D9" s="10">
        <v>34</v>
      </c>
      <c r="E9" s="10">
        <v>22</v>
      </c>
      <c r="F9" s="10">
        <v>28</v>
      </c>
      <c r="G9" s="11"/>
    </row>
  </sheetData>
  <mergeCells count="7">
    <mergeCell ref="D1:G1"/>
    <mergeCell ref="A2:A5"/>
    <mergeCell ref="A6:A9"/>
    <mergeCell ref="B6:B7"/>
    <mergeCell ref="B8:B9"/>
    <mergeCell ref="B2:B3"/>
    <mergeCell ref="B4:B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Fig. 3C</vt:lpstr>
      <vt:lpstr>Fig. 3E</vt:lpstr>
      <vt:lpstr>Fig. 3F</vt:lpstr>
      <vt:lpstr>Fig. 3H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Ichiro Masai</dc:creator>
  <cp:lastModifiedBy>Ichiro Masai</cp:lastModifiedBy>
  <dcterms:created xsi:type="dcterms:W3CDTF">2021-09-30T09:09:37Z</dcterms:created>
  <dcterms:modified xsi:type="dcterms:W3CDTF">2021-10-07T08:19:34Z</dcterms:modified>
</cp:coreProperties>
</file>