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filterPrivacy="1"/>
  <xr:revisionPtr revIDLastSave="0" documentId="8_{EEC3E81C-70DF-404B-88AB-AF55F480738A}" xr6:coauthVersionLast="47" xr6:coauthVersionMax="47" xr10:uidLastSave="{00000000-0000-0000-0000-000000000000}"/>
  <bookViews>
    <workbookView xWindow="0" yWindow="500" windowWidth="26940" windowHeight="17040" xr2:uid="{00000000-000D-0000-FFFF-FFFF00000000}"/>
  </bookViews>
  <sheets>
    <sheet name="A" sheetId="1" r:id="rId1"/>
    <sheet name="B, C, E, F" sheetId="2" r:id="rId2"/>
    <sheet name="G, H, I, J, K" sheetId="3" r:id="rId3"/>
  </sheets>
  <externalReferences>
    <externalReference r:id="rId4"/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2" i="1" l="1"/>
  <c r="V12" i="1"/>
  <c r="W11" i="1"/>
  <c r="W10" i="1"/>
  <c r="V11" i="1"/>
  <c r="V10" i="1"/>
  <c r="AD12" i="1"/>
  <c r="Z12" i="1"/>
  <c r="AC10" i="1"/>
  <c r="AD10" i="1" s="1"/>
  <c r="Y10" i="1"/>
  <c r="Z10" i="1" s="1"/>
</calcChain>
</file>

<file path=xl/sharedStrings.xml><?xml version="1.0" encoding="utf-8"?>
<sst xmlns="http://schemas.openxmlformats.org/spreadsheetml/2006/main" count="269" uniqueCount="49">
  <si>
    <t>Ace_Ace</t>
  </si>
  <si>
    <t>BUD</t>
  </si>
  <si>
    <t>ETA</t>
  </si>
  <si>
    <t>G-BUT</t>
  </si>
  <si>
    <t>PAC</t>
  </si>
  <si>
    <t>PHA</t>
  </si>
  <si>
    <t>VIN</t>
  </si>
  <si>
    <t>ACP</t>
  </si>
  <si>
    <t>BEA</t>
  </si>
  <si>
    <t>GEO</t>
  </si>
  <si>
    <t>LINA</t>
  </si>
  <si>
    <t>MSC</t>
  </si>
  <si>
    <t>cVA</t>
  </si>
  <si>
    <t>LIM</t>
  </si>
  <si>
    <t>within</t>
  </si>
  <si>
    <t>across</t>
  </si>
  <si>
    <t>within valence</t>
  </si>
  <si>
    <t>across valence</t>
  </si>
  <si>
    <t>STDEV</t>
  </si>
  <si>
    <t>SEM</t>
  </si>
  <si>
    <t>lower plane</t>
  </si>
  <si>
    <t>middle plane</t>
  </si>
  <si>
    <t>upper plane</t>
  </si>
  <si>
    <t>Lower plane</t>
  </si>
  <si>
    <t>Middle plane</t>
  </si>
  <si>
    <t>Upper plane</t>
  </si>
  <si>
    <t xml:space="preserve">Average Corr Coef across odor </t>
  </si>
  <si>
    <t>average of all planes</t>
  </si>
  <si>
    <t>PN Corr Coeff</t>
  </si>
  <si>
    <t>LHN Corr Coeff</t>
  </si>
  <si>
    <t>Ace Ace</t>
  </si>
  <si>
    <t>averagedeltaF/F for PN response</t>
  </si>
  <si>
    <t>average delta F/F for LHN response</t>
  </si>
  <si>
    <t>PN response</t>
  </si>
  <si>
    <t>T maze data</t>
  </si>
  <si>
    <t>T maze</t>
  </si>
  <si>
    <t>p value</t>
  </si>
  <si>
    <t>r value</t>
  </si>
  <si>
    <t>LHN response</t>
  </si>
  <si>
    <t>no. of activated OR</t>
  </si>
  <si>
    <t>ace ace</t>
  </si>
  <si>
    <t>p= 0.6832</t>
  </si>
  <si>
    <t>spearman rank correlation</t>
  </si>
  <si>
    <t>OR response</t>
  </si>
  <si>
    <t>p= 0.356</t>
  </si>
  <si>
    <t>Spearman Rank Correlation</t>
  </si>
  <si>
    <t>p= 0.12233</t>
  </si>
  <si>
    <t>p= 0.01034</t>
  </si>
  <si>
    <t>r= 0.68132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</si>
</sst>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" fontId="0" fillId="0" borderId="0" xfId="0" applyNumberFormat="1"/>
    <xf numFmtId="0" fontId="0" fillId="0" borderId="0" xfId="0" applyBorder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16" fontId="0" fillId="2" borderId="0" xfId="0" applyNumberFormat="1" applyFill="1"/>
    <xf numFmtId="16" fontId="0" fillId="3" borderId="0" xfId="0" applyNumberFormat="1" applyFill="1"/>
    <xf numFmtId="0" fontId="0" fillId="3" borderId="0" xfId="0" applyFill="1"/>
    <xf numFmtId="16" fontId="1" fillId="0" borderId="0" xfId="0" applyNumberFormat="1" applyFont="1"/>
    <xf numFmtId="0" fontId="0" fillId="0" borderId="0" xfId="0" applyFont="1"/>
    <xf numFmtId="0" fontId="1" fillId="0" borderId="0" xfId="0" applyFont="1" applyFill="1"/>
    <xf numFmtId="16" fontId="1" fillId="0" borderId="0" xfId="0" applyNumberFormat="1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'[1]lower plane'!$F$170</c:f>
              <c:strCache>
                <c:ptCount val="1"/>
                <c:pt idx="0">
                  <c:v>within valence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'[1]lower plane'!$J$171:$J$173</c:f>
                <c:numCache>
                  <c:formatCode>General</c:formatCode>
                  <c:ptCount val="3"/>
                  <c:pt idx="0">
                    <c:v>2.3941149540732131E-2</c:v>
                  </c:pt>
                  <c:pt idx="1">
                    <c:v>3.506093984993431E-2</c:v>
                  </c:pt>
                  <c:pt idx="2">
                    <c:v>2.1742470792912794E-2</c:v>
                  </c:pt>
                </c:numCache>
              </c:numRef>
            </c:plus>
            <c:minus>
              <c:numRef>
                <c:f>'[1]lower plane'!$J$171:$J$173</c:f>
                <c:numCache>
                  <c:formatCode>General</c:formatCode>
                  <c:ptCount val="3"/>
                  <c:pt idx="0">
                    <c:v>2.3941149540732131E-2</c:v>
                  </c:pt>
                  <c:pt idx="1">
                    <c:v>3.506093984993431E-2</c:v>
                  </c:pt>
                  <c:pt idx="2">
                    <c:v>2.1742470792912794E-2</c:v>
                  </c:pt>
                </c:numCache>
              </c:numRef>
            </c:minus>
          </c:errBars>
          <c:cat>
            <c:multiLvlStrRef>
              <c:f>'[1]lower plane'!$D$171:$E$173</c:f>
              <c:multiLvlStrCache>
                <c:ptCount val="3"/>
                <c:lvl/>
                <c:lvl>
                  <c:pt idx="0">
                    <c:v>lower plane</c:v>
                  </c:pt>
                  <c:pt idx="1">
                    <c:v>middle plane</c:v>
                  </c:pt>
                  <c:pt idx="2">
                    <c:v>upper plane</c:v>
                  </c:pt>
                </c:lvl>
              </c:multiLvlStrCache>
            </c:multiLvlStrRef>
          </c:cat>
          <c:val>
            <c:numRef>
              <c:f>'[1]lower plane'!$F$171:$F$173</c:f>
              <c:numCache>
                <c:formatCode>General</c:formatCode>
                <c:ptCount val="3"/>
                <c:pt idx="0">
                  <c:v>0.60444916666666659</c:v>
                </c:pt>
                <c:pt idx="1">
                  <c:v>0.58578533333333338</c:v>
                </c:pt>
                <c:pt idx="2">
                  <c:v>0.47872944444444443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3E-4757-9328-C9903BF4EFD2}"/>
            </c:ext>
          </c:extLst>
        </c:ser>
        <c:ser>
          <c:idx val="1"/>
          <c:order val="1"/>
          <c:tx>
            <c:strRef>
              <c:f>'[1]lower plane'!$G$170</c:f>
              <c:strCache>
                <c:ptCount val="1"/>
                <c:pt idx="0">
                  <c:v>across valence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'[1]lower plane'!$N$171:$N$173</c:f>
                <c:numCache>
                  <c:formatCode>General</c:formatCode>
                  <c:ptCount val="3"/>
                  <c:pt idx="0">
                    <c:v>2.2657005067830863E-2</c:v>
                  </c:pt>
                  <c:pt idx="1">
                    <c:v>3.0221159054043666E-2</c:v>
                  </c:pt>
                  <c:pt idx="2">
                    <c:v>2.3321433551735216E-2</c:v>
                  </c:pt>
                </c:numCache>
              </c:numRef>
            </c:plus>
            <c:minus>
              <c:numRef>
                <c:f>'[1]lower plane'!$N$171:$N$173</c:f>
                <c:numCache>
                  <c:formatCode>General</c:formatCode>
                  <c:ptCount val="3"/>
                  <c:pt idx="0">
                    <c:v>2.2657005067830863E-2</c:v>
                  </c:pt>
                  <c:pt idx="1">
                    <c:v>3.0221159054043666E-2</c:v>
                  </c:pt>
                  <c:pt idx="2">
                    <c:v>2.3321433551735216E-2</c:v>
                  </c:pt>
                </c:numCache>
              </c:numRef>
            </c:minus>
          </c:errBars>
          <c:cat>
            <c:multiLvlStrRef>
              <c:f>'[1]lower plane'!$D$171:$E$173</c:f>
              <c:multiLvlStrCache>
                <c:ptCount val="3"/>
                <c:lvl/>
                <c:lvl>
                  <c:pt idx="0">
                    <c:v>lower plane</c:v>
                  </c:pt>
                  <c:pt idx="1">
                    <c:v>middle plane</c:v>
                  </c:pt>
                  <c:pt idx="2">
                    <c:v>upper plane</c:v>
                  </c:pt>
                </c:lvl>
              </c:multiLvlStrCache>
            </c:multiLvlStrRef>
          </c:cat>
          <c:val>
            <c:numRef>
              <c:f>'[1]lower plane'!$G$171:$G$173</c:f>
              <c:numCache>
                <c:formatCode>General</c:formatCode>
                <c:ptCount val="3"/>
                <c:pt idx="0">
                  <c:v>0.51854125000000006</c:v>
                </c:pt>
                <c:pt idx="1">
                  <c:v>0.55228803571428553</c:v>
                </c:pt>
                <c:pt idx="2">
                  <c:v>0.40456016904761904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E-4757-9328-C9903BF4E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864512"/>
        <c:axId val="82326272"/>
      </c:barChart>
      <c:catAx>
        <c:axId val="76864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2326272"/>
        <c:crosses val="autoZero"/>
        <c:auto val="1"/>
        <c:lblAlgn val="ctr"/>
        <c:lblOffset val="100"/>
        <c:noMultiLvlLbl val="0"/>
      </c:catAx>
      <c:valAx>
        <c:axId val="823262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768645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'[2]average intensity'!$AI$30:$AV$30</c:f>
              <c:strCache>
                <c:ptCount val="14"/>
                <c:pt idx="0">
                  <c:v>Ace Ace</c:v>
                </c:pt>
                <c:pt idx="1">
                  <c:v>BUD</c:v>
                </c:pt>
                <c:pt idx="2">
                  <c:v>ETA</c:v>
                </c:pt>
                <c:pt idx="3">
                  <c:v>G-BUT</c:v>
                </c:pt>
                <c:pt idx="4">
                  <c:v>PAC</c:v>
                </c:pt>
                <c:pt idx="5">
                  <c:v>PHA</c:v>
                </c:pt>
                <c:pt idx="6">
                  <c:v>VIN</c:v>
                </c:pt>
                <c:pt idx="7">
                  <c:v>43374</c:v>
                </c:pt>
                <c:pt idx="8">
                  <c:v>ACP</c:v>
                </c:pt>
                <c:pt idx="9">
                  <c:v>BEA</c:v>
                </c:pt>
                <c:pt idx="10">
                  <c:v>GEO</c:v>
                </c:pt>
                <c:pt idx="11">
                  <c:v>LINA</c:v>
                </c:pt>
                <c:pt idx="12">
                  <c:v>MSC</c:v>
                </c:pt>
                <c:pt idx="13">
                  <c:v>cVA</c:v>
                </c:pt>
              </c:strCache>
            </c:strRef>
          </c:cat>
          <c:val>
            <c:numRef>
              <c:f>'[2]average intensity'!$AI$31:$AV$31</c:f>
              <c:numCache>
                <c:formatCode>General</c:formatCode>
                <c:ptCount val="14"/>
                <c:pt idx="0">
                  <c:v>9.8767798386433667E-2</c:v>
                </c:pt>
                <c:pt idx="1">
                  <c:v>6.7912316008381297E-4</c:v>
                </c:pt>
                <c:pt idx="2">
                  <c:v>6.7132103989465355E-2</c:v>
                </c:pt>
                <c:pt idx="3">
                  <c:v>3.6776421954904603E-2</c:v>
                </c:pt>
                <c:pt idx="4">
                  <c:v>1.2086829535185473E-2</c:v>
                </c:pt>
                <c:pt idx="5">
                  <c:v>9.7191688885519142E-2</c:v>
                </c:pt>
                <c:pt idx="6">
                  <c:v>8.9655555303060509E-3</c:v>
                </c:pt>
                <c:pt idx="7">
                  <c:v>2.3283630910463201E-2</c:v>
                </c:pt>
                <c:pt idx="8">
                  <c:v>3.8958118654473503E-2</c:v>
                </c:pt>
                <c:pt idx="9">
                  <c:v>7.5642007421173219E-2</c:v>
                </c:pt>
                <c:pt idx="10">
                  <c:v>3.9801784990643298E-3</c:v>
                </c:pt>
                <c:pt idx="11">
                  <c:v>2.3851905520011301E-2</c:v>
                </c:pt>
                <c:pt idx="12">
                  <c:v>3.9185297135245198E-2</c:v>
                </c:pt>
                <c:pt idx="13">
                  <c:v>6.1118223203964601E-2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98-4129-A369-387413E142C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'[2]average intensity'!$AI$30:$AV$30</c:f>
              <c:strCache>
                <c:ptCount val="14"/>
                <c:pt idx="0">
                  <c:v>Ace Ace</c:v>
                </c:pt>
                <c:pt idx="1">
                  <c:v>BUD</c:v>
                </c:pt>
                <c:pt idx="2">
                  <c:v>ETA</c:v>
                </c:pt>
                <c:pt idx="3">
                  <c:v>G-BUT</c:v>
                </c:pt>
                <c:pt idx="4">
                  <c:v>PAC</c:v>
                </c:pt>
                <c:pt idx="5">
                  <c:v>PHA</c:v>
                </c:pt>
                <c:pt idx="6">
                  <c:v>VIN</c:v>
                </c:pt>
                <c:pt idx="7">
                  <c:v>43374</c:v>
                </c:pt>
                <c:pt idx="8">
                  <c:v>ACP</c:v>
                </c:pt>
                <c:pt idx="9">
                  <c:v>BEA</c:v>
                </c:pt>
                <c:pt idx="10">
                  <c:v>GEO</c:v>
                </c:pt>
                <c:pt idx="11">
                  <c:v>LINA</c:v>
                </c:pt>
                <c:pt idx="12">
                  <c:v>MSC</c:v>
                </c:pt>
                <c:pt idx="13">
                  <c:v>cVA</c:v>
                </c:pt>
              </c:strCache>
            </c:strRef>
          </c:cat>
          <c:val>
            <c:numRef>
              <c:f>'[2]average intensity'!$AI$32:$AV$32</c:f>
              <c:numCache>
                <c:formatCode>General</c:formatCode>
                <c:ptCount val="14"/>
                <c:pt idx="0">
                  <c:v>0.27456027465816851</c:v>
                </c:pt>
                <c:pt idx="1">
                  <c:v>0.133936969321653</c:v>
                </c:pt>
                <c:pt idx="2">
                  <c:v>0.256267613970805</c:v>
                </c:pt>
                <c:pt idx="3">
                  <c:v>0.12377205562873088</c:v>
                </c:pt>
                <c:pt idx="4">
                  <c:v>0.1541404018592773</c:v>
                </c:pt>
                <c:pt idx="5">
                  <c:v>0.30050612662282966</c:v>
                </c:pt>
                <c:pt idx="6">
                  <c:v>2.8873741694933886E-2</c:v>
                </c:pt>
                <c:pt idx="7">
                  <c:v>5.0924523197752827E-2</c:v>
                </c:pt>
                <c:pt idx="8">
                  <c:v>1.6456882471120999E-2</c:v>
                </c:pt>
                <c:pt idx="9">
                  <c:v>0.18893321724962492</c:v>
                </c:pt>
                <c:pt idx="10">
                  <c:v>2.5507233421862219E-2</c:v>
                </c:pt>
                <c:pt idx="11">
                  <c:v>3.2385367170541701E-3</c:v>
                </c:pt>
                <c:pt idx="12">
                  <c:v>1.5909985155906092E-2</c:v>
                </c:pt>
                <c:pt idx="13">
                  <c:v>1.7980741682331786E-2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98-4129-A369-387413E142C6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'[2]average intensity'!$AI$30:$AV$30</c:f>
              <c:strCache>
                <c:ptCount val="14"/>
                <c:pt idx="0">
                  <c:v>Ace Ace</c:v>
                </c:pt>
                <c:pt idx="1">
                  <c:v>BUD</c:v>
                </c:pt>
                <c:pt idx="2">
                  <c:v>ETA</c:v>
                </c:pt>
                <c:pt idx="3">
                  <c:v>G-BUT</c:v>
                </c:pt>
                <c:pt idx="4">
                  <c:v>PAC</c:v>
                </c:pt>
                <c:pt idx="5">
                  <c:v>PHA</c:v>
                </c:pt>
                <c:pt idx="6">
                  <c:v>VIN</c:v>
                </c:pt>
                <c:pt idx="7">
                  <c:v>43374</c:v>
                </c:pt>
                <c:pt idx="8">
                  <c:v>ACP</c:v>
                </c:pt>
                <c:pt idx="9">
                  <c:v>BEA</c:v>
                </c:pt>
                <c:pt idx="10">
                  <c:v>GEO</c:v>
                </c:pt>
                <c:pt idx="11">
                  <c:v>LINA</c:v>
                </c:pt>
                <c:pt idx="12">
                  <c:v>MSC</c:v>
                </c:pt>
                <c:pt idx="13">
                  <c:v>cVA</c:v>
                </c:pt>
              </c:strCache>
            </c:strRef>
          </c:cat>
          <c:val>
            <c:numRef>
              <c:f>'[2]average intensity'!$AI$33:$AV$33</c:f>
              <c:numCache>
                <c:formatCode>General</c:formatCode>
                <c:ptCount val="14"/>
                <c:pt idx="0">
                  <c:v>0.21767412819654755</c:v>
                </c:pt>
                <c:pt idx="1">
                  <c:v>0.1346473758649081</c:v>
                </c:pt>
                <c:pt idx="2">
                  <c:v>0.36216007388264876</c:v>
                </c:pt>
                <c:pt idx="3">
                  <c:v>0.13709967973108941</c:v>
                </c:pt>
                <c:pt idx="4">
                  <c:v>0.22163303224138375</c:v>
                </c:pt>
                <c:pt idx="5">
                  <c:v>0.34219457809496889</c:v>
                </c:pt>
                <c:pt idx="6">
                  <c:v>4.3206255203201357E-2</c:v>
                </c:pt>
                <c:pt idx="7">
                  <c:v>1.306135960346537E-2</c:v>
                </c:pt>
                <c:pt idx="8">
                  <c:v>3.9478824908622402E-2</c:v>
                </c:pt>
                <c:pt idx="9">
                  <c:v>0.20013828511759174</c:v>
                </c:pt>
                <c:pt idx="10">
                  <c:v>6.3979027531102198E-2</c:v>
                </c:pt>
                <c:pt idx="11">
                  <c:v>0.10102229376508479</c:v>
                </c:pt>
                <c:pt idx="12">
                  <c:v>1.6473287451218399E-2</c:v>
                </c:pt>
                <c:pt idx="13">
                  <c:v>1.3425382558766333E-2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98-4129-A369-387413E14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6455968"/>
        <c:axId val="426456384"/>
      </c:barChart>
      <c:catAx>
        <c:axId val="42645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26456384"/>
        <c:crosses val="autoZero"/>
        <c:auto val="1"/>
        <c:lblAlgn val="ctr"/>
        <c:lblOffset val="100"/>
        <c:noMultiLvlLbl val="0"/>
      </c:catAx>
      <c:valAx>
        <c:axId val="426456384"/>
        <c:scaling>
          <c:orientation val="minMax"/>
          <c:max val="2.5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42645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02405949256366E-2"/>
          <c:y val="5.1400554097404488E-2"/>
          <c:w val="0.83522025371828534"/>
          <c:h val="0.83261956838728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'[3]OR and behavior vs LHN response'!$C$85</c:f>
              <c:strCache>
                <c:ptCount val="1"/>
                <c:pt idx="0">
                  <c:v>lower plane</c:v>
                </c:pt>
              </c:strCache>
            </c:strRef>
          </c:tx>
          <c:invertIfNegative val="0"/>
          <c:val>
            <c:numRef>
              <c:f>'[3]OR and behavior vs LHN response'!$D$85:$R$85</c:f>
              <c:numCache>
                <c:formatCode>General</c:formatCode>
                <c:ptCount val="15"/>
                <c:pt idx="0">
                  <c:v>0.20873808169722477</c:v>
                </c:pt>
                <c:pt idx="1">
                  <c:v>0.39708212010918292</c:v>
                </c:pt>
                <c:pt idx="2">
                  <c:v>0.24057339862187724</c:v>
                </c:pt>
                <c:pt idx="3">
                  <c:v>8.7415461712080797E-2</c:v>
                </c:pt>
                <c:pt idx="4">
                  <c:v>0.38356648530225296</c:v>
                </c:pt>
                <c:pt idx="5">
                  <c:v>0.30892496831085009</c:v>
                </c:pt>
                <c:pt idx="6">
                  <c:v>0.21822744657961046</c:v>
                </c:pt>
                <c:pt idx="7">
                  <c:v>0.21696897643731097</c:v>
                </c:pt>
                <c:pt idx="8">
                  <c:v>9.380396491351739E-2</c:v>
                </c:pt>
                <c:pt idx="9">
                  <c:v>-5.8903527340417585E-3</c:v>
                </c:pt>
                <c:pt idx="10">
                  <c:v>0.27080815774497985</c:v>
                </c:pt>
                <c:pt idx="11">
                  <c:v>0.22042662728722651</c:v>
                </c:pt>
                <c:pt idx="12">
                  <c:v>3.7827252577428645E-2</c:v>
                </c:pt>
                <c:pt idx="13">
                  <c:v>7.8775454404154274E-2</c:v>
                </c:pt>
                <c:pt idx="14">
                  <c:v>-2.7344267269942268E-4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E-4315-A5CF-CED850A01FAF}"/>
            </c:ext>
          </c:extLst>
        </c:ser>
        <c:ser>
          <c:idx val="1"/>
          <c:order val="1"/>
          <c:tx>
            <c:strRef>
              <c:f>'[3]OR and behavior vs LHN response'!$C$86</c:f>
              <c:strCache>
                <c:ptCount val="1"/>
                <c:pt idx="0">
                  <c:v>middle plane</c:v>
                </c:pt>
              </c:strCache>
            </c:strRef>
          </c:tx>
          <c:invertIfNegative val="0"/>
          <c:val>
            <c:numRef>
              <c:f>'[3]OR and behavior vs LHN response'!$D$86:$R$86</c:f>
              <c:numCache>
                <c:formatCode>General</c:formatCode>
                <c:ptCount val="15"/>
                <c:pt idx="0">
                  <c:v>0.82994923743895643</c:v>
                </c:pt>
                <c:pt idx="1">
                  <c:v>0.94946036325177907</c:v>
                </c:pt>
                <c:pt idx="2">
                  <c:v>0.82476408640899279</c:v>
                </c:pt>
                <c:pt idx="3">
                  <c:v>0.25670744316737898</c:v>
                </c:pt>
                <c:pt idx="4">
                  <c:v>0.6985085239922062</c:v>
                </c:pt>
                <c:pt idx="5">
                  <c:v>0.53441125983921212</c:v>
                </c:pt>
                <c:pt idx="6">
                  <c:v>0.57471180088033891</c:v>
                </c:pt>
                <c:pt idx="7">
                  <c:v>0.56660137516029807</c:v>
                </c:pt>
                <c:pt idx="8">
                  <c:v>0.45300100595217357</c:v>
                </c:pt>
                <c:pt idx="9">
                  <c:v>0.26111769647685246</c:v>
                </c:pt>
                <c:pt idx="10">
                  <c:v>0.28360129678025309</c:v>
                </c:pt>
                <c:pt idx="11">
                  <c:v>0.61136631571526645</c:v>
                </c:pt>
                <c:pt idx="12">
                  <c:v>0.35514206567423495</c:v>
                </c:pt>
                <c:pt idx="13">
                  <c:v>0.29080271600708379</c:v>
                </c:pt>
                <c:pt idx="14">
                  <c:v>0.23621865286875879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E-4315-A5CF-CED850A01FAF}"/>
            </c:ext>
          </c:extLst>
        </c:ser>
        <c:ser>
          <c:idx val="2"/>
          <c:order val="2"/>
          <c:tx>
            <c:strRef>
              <c:f>'[3]OR and behavior vs LHN response'!$C$87</c:f>
              <c:strCache>
                <c:ptCount val="1"/>
                <c:pt idx="0">
                  <c:v>upper plane</c:v>
                </c:pt>
              </c:strCache>
            </c:strRef>
          </c:tx>
          <c:invertIfNegative val="0"/>
          <c:val>
            <c:numRef>
              <c:f>'[3]OR and behavior vs LHN response'!$D$87:$R$87</c:f>
              <c:numCache>
                <c:formatCode>General</c:formatCode>
                <c:ptCount val="15"/>
                <c:pt idx="0">
                  <c:v>0.52932268542097782</c:v>
                </c:pt>
                <c:pt idx="1">
                  <c:v>1.058465088295637</c:v>
                </c:pt>
                <c:pt idx="2">
                  <c:v>0.84200281007662769</c:v>
                </c:pt>
                <c:pt idx="3">
                  <c:v>0.24177250863297509</c:v>
                </c:pt>
                <c:pt idx="4">
                  <c:v>0.74533971458695092</c:v>
                </c:pt>
                <c:pt idx="5">
                  <c:v>0.45314656646582857</c:v>
                </c:pt>
                <c:pt idx="6">
                  <c:v>0.55738141983862044</c:v>
                </c:pt>
                <c:pt idx="7">
                  <c:v>0.26541516938043358</c:v>
                </c:pt>
                <c:pt idx="8">
                  <c:v>0.28235499745268411</c:v>
                </c:pt>
                <c:pt idx="9">
                  <c:v>0.13587668621185087</c:v>
                </c:pt>
                <c:pt idx="10">
                  <c:v>0.42085739836102076</c:v>
                </c:pt>
                <c:pt idx="11">
                  <c:v>0.39896828418435593</c:v>
                </c:pt>
                <c:pt idx="12">
                  <c:v>0.18188236073586836</c:v>
                </c:pt>
                <c:pt idx="13">
                  <c:v>0.26398897188268805</c:v>
                </c:pt>
                <c:pt idx="14">
                  <c:v>0.19772634381072349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E-4315-A5CF-CED850A01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639104"/>
        <c:axId val="62649088"/>
      </c:barChart>
      <c:catAx>
        <c:axId val="62639104"/>
        <c:scaling>
          <c:orientation val="minMax"/>
        </c:scaling>
        <c:delete val="0"/>
        <c:axPos val="b"/>
        <c:majorTickMark val="out"/>
        <c:minorTickMark val="none"/>
        <c:tickLblPos val="nextTo"/>
        <c:crossAx val="62649088"/>
        <c:crosses val="autoZero"/>
        <c:auto val="1"/>
        <c:lblAlgn val="ctr"/>
        <c:lblOffset val="100"/>
        <c:noMultiLvlLbl val="0"/>
      </c:catAx>
      <c:valAx>
        <c:axId val="62649088"/>
        <c:scaling>
          <c:orientation val="minMax"/>
          <c:max val="2.5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62639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3644488188976376"/>
          <c:y val="9.66462525517644E-2"/>
          <c:w val="0.19411067366579177"/>
          <c:h val="0.25115157480314959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trendlineType val="linear"/>
            <c:dispRSqr val="1"/>
            <c:dispEq val="0"/>
            <c:trendlineLbl>
              <c:layout>
                <c:manualLayout>
                  <c:x val="0.13102026743622569"/>
                  <c:y val="-4.1981025163372467E-2"/>
                </c:manualLayout>
              </c:layout>
              <c:numFmt formatCode="General" sourceLinked="0"/>
            </c:trendlineLbl>
          </c:trendline>
          <c:xVal>
            <c:numRef>
              <c:f>'G, H, I, J, K'!$C$29:$O$29</c:f>
              <c:numCache>
                <c:formatCode>General</c:formatCode>
                <c:ptCount val="13"/>
                <c:pt idx="0">
                  <c:v>0.52267000151905296</c:v>
                </c:pt>
                <c:pt idx="1">
                  <c:v>0.80166919055219965</c:v>
                </c:pt>
                <c:pt idx="2">
                  <c:v>0.63578009836916594</c:v>
                </c:pt>
                <c:pt idx="3">
                  <c:v>0.19529847117081164</c:v>
                </c:pt>
                <c:pt idx="4">
                  <c:v>0.60913824129380334</c:v>
                </c:pt>
                <c:pt idx="5">
                  <c:v>0.43216093153863028</c:v>
                </c:pt>
                <c:pt idx="6">
                  <c:v>0.45010688909952323</c:v>
                </c:pt>
                <c:pt idx="7">
                  <c:v>0.34966184032601416</c:v>
                </c:pt>
                <c:pt idx="8">
                  <c:v>0.27638665610612506</c:v>
                </c:pt>
                <c:pt idx="9">
                  <c:v>0.13036800998488718</c:v>
                </c:pt>
                <c:pt idx="10">
                  <c:v>0.32508895096208457</c:v>
                </c:pt>
                <c:pt idx="11">
                  <c:v>0.41025374239561629</c:v>
                </c:pt>
                <c:pt idx="12">
                  <c:v>0.19161722632917733</c:v>
                </c:pt>
              </c:numCache>
            </c:numRef>
          </c:xVal>
          <c:yVal>
            <c:numRef>
              <c:f>'G, H, I, J, K'!$C$30:$O$30</c:f>
              <c:numCache>
                <c:formatCode>General</c:formatCode>
                <c:ptCount val="13"/>
                <c:pt idx="0">
                  <c:v>0.13833333333333336</c:v>
                </c:pt>
                <c:pt idx="1">
                  <c:v>0.17111111111111113</c:v>
                </c:pt>
                <c:pt idx="2">
                  <c:v>0.10800000000000003</c:v>
                </c:pt>
                <c:pt idx="3">
                  <c:v>0.12982456140350881</c:v>
                </c:pt>
                <c:pt idx="4">
                  <c:v>0.14999999999999997</c:v>
                </c:pt>
                <c:pt idx="5">
                  <c:v>0.12333333333333336</c:v>
                </c:pt>
                <c:pt idx="6">
                  <c:v>9.8245614035087733E-2</c:v>
                </c:pt>
                <c:pt idx="7">
                  <c:v>-0.1101449275362319</c:v>
                </c:pt>
                <c:pt idx="8">
                  <c:v>-0.13833333333333336</c:v>
                </c:pt>
                <c:pt idx="9">
                  <c:v>-0.22631578947368419</c:v>
                </c:pt>
                <c:pt idx="10">
                  <c:v>-0.1280701754385965</c:v>
                </c:pt>
                <c:pt idx="11">
                  <c:v>-0.14210526315789473</c:v>
                </c:pt>
                <c:pt idx="12">
                  <c:v>-8.3333333333333329E-2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817-41AE-86F9-8C80C1598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601856"/>
        <c:axId val="62615936"/>
      </c:scatterChart>
      <c:valAx>
        <c:axId val="6260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2615936"/>
        <c:crosses val="autoZero"/>
        <c:crossBetween val="midCat"/>
      </c:valAx>
      <c:valAx>
        <c:axId val="62615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626018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</c:marker>
          <c:dPt>
            <c:idx val="0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905-4D00-BC08-656101E1FA57}"/>
              </c:ext>
            </c:extLst>
          </c:dPt>
          <c:dPt>
            <c:idx val="1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6905-4D00-BC08-656101E1FA57}"/>
              </c:ext>
            </c:extLst>
          </c:dPt>
          <c:dPt>
            <c:idx val="2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6905-4D00-BC08-656101E1FA57}"/>
              </c:ext>
            </c:extLst>
          </c:dPt>
          <c:dPt>
            <c:idx val="3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905-4D00-BC08-656101E1FA57}"/>
              </c:ext>
            </c:extLst>
          </c:dPt>
          <c:dPt>
            <c:idx val="4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905-4D00-BC08-656101E1FA57}"/>
              </c:ext>
            </c:extLst>
          </c:dPt>
          <c:dPt>
            <c:idx val="5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6905-4D00-BC08-656101E1FA57}"/>
              </c:ext>
            </c:extLst>
          </c:dPt>
          <c:dPt>
            <c:idx val="6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6905-4D00-BC08-656101E1FA57}"/>
              </c:ext>
            </c:extLst>
          </c:dPt>
          <c:dPt>
            <c:idx val="7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6905-4D00-BC08-656101E1FA57}"/>
              </c:ext>
            </c:extLst>
          </c:dPt>
          <c:dPt>
            <c:idx val="8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6905-4D00-BC08-656101E1FA57}"/>
              </c:ext>
            </c:extLst>
          </c:dPt>
          <c:dPt>
            <c:idx val="9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6905-4D00-BC08-656101E1FA57}"/>
              </c:ext>
            </c:extLst>
          </c:dPt>
          <c:dPt>
            <c:idx val="10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6905-4D00-BC08-656101E1FA57}"/>
              </c:ext>
            </c:extLst>
          </c:dPt>
          <c:dPt>
            <c:idx val="11"/>
            <c:marker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6905-4D00-BC08-656101E1FA5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1"/>
            <c:dispEq val="0"/>
            <c:trendlineLbl>
              <c:numFmt formatCode="General" sourceLinked="0"/>
            </c:trendlineLbl>
          </c:trendline>
          <c:xVal>
            <c:numRef>
              <c:f>'[3]OR and behavior vs LHN response'!$Y$87:$Y$98</c:f>
              <c:numCache>
                <c:formatCode>General</c:formatCode>
                <c:ptCount val="12"/>
                <c:pt idx="0">
                  <c:v>0.80166919055219965</c:v>
                </c:pt>
                <c:pt idx="1">
                  <c:v>0.63578009836916594</c:v>
                </c:pt>
                <c:pt idx="2">
                  <c:v>0.19529847117081164</c:v>
                </c:pt>
                <c:pt idx="3">
                  <c:v>0.60913824129380334</c:v>
                </c:pt>
                <c:pt idx="4">
                  <c:v>0.43216093153863028</c:v>
                </c:pt>
                <c:pt idx="5">
                  <c:v>0.34966184032601416</c:v>
                </c:pt>
                <c:pt idx="6">
                  <c:v>0.27638665610612506</c:v>
                </c:pt>
                <c:pt idx="7">
                  <c:v>0.13036800998488718</c:v>
                </c:pt>
                <c:pt idx="8">
                  <c:v>0.32508895096208457</c:v>
                </c:pt>
                <c:pt idx="9">
                  <c:v>0.41025374239561629</c:v>
                </c:pt>
                <c:pt idx="10">
                  <c:v>0.19161722632917733</c:v>
                </c:pt>
                <c:pt idx="11">
                  <c:v>0.52267000151905296</c:v>
                </c:pt>
              </c:numCache>
            </c:numRef>
          </c:xVal>
          <c:yVal>
            <c:numRef>
              <c:f>'[3]OR and behavior vs LHN response'!$Z$87:$Z$98</c:f>
              <c:numCache>
                <c:formatCode>General</c:formatCode>
                <c:ptCount val="12"/>
                <c:pt idx="0">
                  <c:v>53</c:v>
                </c:pt>
                <c:pt idx="1">
                  <c:v>51</c:v>
                </c:pt>
                <c:pt idx="2">
                  <c:v>21</c:v>
                </c:pt>
                <c:pt idx="3">
                  <c:v>43</c:v>
                </c:pt>
                <c:pt idx="4">
                  <c:v>34</c:v>
                </c:pt>
                <c:pt idx="5">
                  <c:v>27</c:v>
                </c:pt>
                <c:pt idx="6">
                  <c:v>36</c:v>
                </c:pt>
                <c:pt idx="7">
                  <c:v>55</c:v>
                </c:pt>
                <c:pt idx="8">
                  <c:v>1</c:v>
                </c:pt>
                <c:pt idx="9">
                  <c:v>26</c:v>
                </c:pt>
                <c:pt idx="10">
                  <c:v>39</c:v>
                </c:pt>
                <c:pt idx="11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905-4D00-BC08-656101E1F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401344"/>
        <c:axId val="39402880"/>
      </c:scatterChart>
      <c:valAx>
        <c:axId val="3940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9402880"/>
        <c:crosses val="autoZero"/>
        <c:crossBetween val="midCat"/>
      </c:valAx>
      <c:valAx>
        <c:axId val="394028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94013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</c:marker>
          <c:dPt>
            <c:idx val="0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EE1-4968-913C-FDED0B9B9D6F}"/>
              </c:ext>
            </c:extLst>
          </c:dPt>
          <c:dPt>
            <c:idx val="1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EE1-4968-913C-FDED0B9B9D6F}"/>
              </c:ext>
            </c:extLst>
          </c:dPt>
          <c:dPt>
            <c:idx val="2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EE1-4968-913C-FDED0B9B9D6F}"/>
              </c:ext>
            </c:extLst>
          </c:dPt>
          <c:dPt>
            <c:idx val="3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EE1-4968-913C-FDED0B9B9D6F}"/>
              </c:ext>
            </c:extLst>
          </c:dPt>
          <c:dPt>
            <c:idx val="4"/>
            <c:marker>
              <c:spPr>
                <a:solidFill>
                  <a:srgbClr val="00B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EE1-4968-913C-FDED0B9B9D6F}"/>
              </c:ext>
            </c:extLst>
          </c:dPt>
          <c:dPt>
            <c:idx val="5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EE1-4968-913C-FDED0B9B9D6F}"/>
              </c:ext>
            </c:extLst>
          </c:dPt>
          <c:dPt>
            <c:idx val="6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EE1-4968-913C-FDED0B9B9D6F}"/>
              </c:ext>
            </c:extLst>
          </c:dPt>
          <c:dPt>
            <c:idx val="7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CEE1-4968-913C-FDED0B9B9D6F}"/>
              </c:ext>
            </c:extLst>
          </c:dPt>
          <c:dPt>
            <c:idx val="8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EE1-4968-913C-FDED0B9B9D6F}"/>
              </c:ext>
            </c:extLst>
          </c:dPt>
          <c:dPt>
            <c:idx val="9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CEE1-4968-913C-FDED0B9B9D6F}"/>
              </c:ext>
            </c:extLst>
          </c:dPt>
          <c:dPt>
            <c:idx val="10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CEE1-4968-913C-FDED0B9B9D6F}"/>
              </c:ext>
            </c:extLst>
          </c:dPt>
          <c:dPt>
            <c:idx val="11"/>
            <c:marker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CEE1-4968-913C-FDED0B9B9D6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1"/>
            <c:dispEq val="0"/>
            <c:trendlineLbl>
              <c:numFmt formatCode="General" sourceLinked="0"/>
            </c:trendlineLbl>
          </c:trendline>
          <c:xVal>
            <c:numRef>
              <c:f>'[3]OR and behavior vs LHN response'!$G$95:$S$95</c:f>
              <c:numCache>
                <c:formatCode>General</c:formatCode>
                <c:ptCount val="13"/>
                <c:pt idx="0">
                  <c:v>0.80166919055219965</c:v>
                </c:pt>
                <c:pt idx="1">
                  <c:v>0.63578009836916594</c:v>
                </c:pt>
                <c:pt idx="2">
                  <c:v>0.19529847117081164</c:v>
                </c:pt>
                <c:pt idx="3">
                  <c:v>0.60913824129380334</c:v>
                </c:pt>
                <c:pt idx="4">
                  <c:v>0.43216093153863028</c:v>
                </c:pt>
                <c:pt idx="5">
                  <c:v>0.34966184032601416</c:v>
                </c:pt>
                <c:pt idx="6">
                  <c:v>0.27638665610612506</c:v>
                </c:pt>
                <c:pt idx="7">
                  <c:v>0.13036800998488718</c:v>
                </c:pt>
                <c:pt idx="8">
                  <c:v>0.32508895096208457</c:v>
                </c:pt>
                <c:pt idx="9">
                  <c:v>0.41025374239561629</c:v>
                </c:pt>
                <c:pt idx="10">
                  <c:v>0.19161722632917733</c:v>
                </c:pt>
                <c:pt idx="11">
                  <c:v>0.14455718466892761</c:v>
                </c:pt>
                <c:pt idx="12">
                  <c:v>0.52267000151905296</c:v>
                </c:pt>
              </c:numCache>
            </c:numRef>
          </c:xVal>
          <c:yVal>
            <c:numRef>
              <c:f>'[3]OR and behavior vs LHN response'!$G$96:$S$96</c:f>
              <c:numCache>
                <c:formatCode>General</c:formatCode>
                <c:ptCount val="13"/>
                <c:pt idx="0">
                  <c:v>7.4209999999999985</c:v>
                </c:pt>
                <c:pt idx="1">
                  <c:v>5.7900000000000018</c:v>
                </c:pt>
                <c:pt idx="2">
                  <c:v>1.4010000000000002</c:v>
                </c:pt>
                <c:pt idx="3">
                  <c:v>4.8649999999999984</c:v>
                </c:pt>
                <c:pt idx="4">
                  <c:v>3.3609999999999993</c:v>
                </c:pt>
                <c:pt idx="5">
                  <c:v>2.6909999999999998</c:v>
                </c:pt>
                <c:pt idx="6">
                  <c:v>5.6629999999999985</c:v>
                </c:pt>
                <c:pt idx="7">
                  <c:v>6.7570000000000014</c:v>
                </c:pt>
                <c:pt idx="8">
                  <c:v>0.49299999999999994</c:v>
                </c:pt>
                <c:pt idx="9">
                  <c:v>2.6709999999999998</c:v>
                </c:pt>
                <c:pt idx="10">
                  <c:v>2.7799999999999994</c:v>
                </c:pt>
                <c:pt idx="11">
                  <c:v>0.93400000000000005</c:v>
                </c:pt>
                <c:pt idx="12">
                  <c:v>-0.09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EE1-4968-913C-FDED0B9B9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21984"/>
        <c:axId val="39323520"/>
      </c:scatterChart>
      <c:valAx>
        <c:axId val="39321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9323520"/>
        <c:crosses val="autoZero"/>
        <c:crossBetween val="midCat"/>
      </c:valAx>
      <c:valAx>
        <c:axId val="39323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93219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dPt>
            <c:idx val="0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E4C-4645-9BD0-957B7C187CBF}"/>
              </c:ext>
            </c:extLst>
          </c:dPt>
          <c:dPt>
            <c:idx val="1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E4C-4645-9BD0-957B7C187CBF}"/>
              </c:ext>
            </c:extLst>
          </c:dPt>
          <c:dPt>
            <c:idx val="2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E4C-4645-9BD0-957B7C187CBF}"/>
              </c:ext>
            </c:extLst>
          </c:dPt>
          <c:dPt>
            <c:idx val="3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E4C-4645-9BD0-957B7C187CBF}"/>
              </c:ext>
            </c:extLst>
          </c:dPt>
          <c:dPt>
            <c:idx val="4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8E4C-4645-9BD0-957B7C187CBF}"/>
              </c:ext>
            </c:extLst>
          </c:dPt>
          <c:dPt>
            <c:idx val="5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8E4C-4645-9BD0-957B7C187CBF}"/>
              </c:ext>
            </c:extLst>
          </c:dPt>
          <c:dPt>
            <c:idx val="6"/>
            <c:marker>
              <c:spPr>
                <a:solidFill>
                  <a:srgbClr val="92D05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8E4C-4645-9BD0-957B7C187CBF}"/>
              </c:ext>
            </c:extLst>
          </c:dPt>
          <c:dPt>
            <c:idx val="7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8E4C-4645-9BD0-957B7C187CBF}"/>
              </c:ext>
            </c:extLst>
          </c:dPt>
          <c:dPt>
            <c:idx val="8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E4C-4645-9BD0-957B7C187CBF}"/>
              </c:ext>
            </c:extLst>
          </c:dPt>
          <c:dPt>
            <c:idx val="9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8E4C-4645-9BD0-957B7C187CBF}"/>
              </c:ext>
            </c:extLst>
          </c:dPt>
          <c:dPt>
            <c:idx val="10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8E4C-4645-9BD0-957B7C187CBF}"/>
              </c:ext>
            </c:extLst>
          </c:dPt>
          <c:dPt>
            <c:idx val="11"/>
            <c:marker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8E4C-4645-9BD0-957B7C187CBF}"/>
              </c:ext>
            </c:extLst>
          </c:dPt>
          <c:dPt>
            <c:idx val="12"/>
            <c:marker>
              <c:spPr>
                <a:solidFill>
                  <a:srgbClr val="FF0000"/>
                </a:solidFill>
                <a:ln>
                  <a:solidFill>
                    <a:schemeClr val="tx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8E4C-4645-9BD0-957B7C187CBF}"/>
              </c:ext>
            </c:extLst>
          </c:dPt>
          <c:trendline>
            <c:trendlineType val="linear"/>
            <c:dispRSqr val="0"/>
            <c:dispEq val="0"/>
          </c:trendline>
          <c:xVal>
            <c:numRef>
              <c:f>'[2]average intensity'!$P$26:$AB$26</c:f>
              <c:numCache>
                <c:formatCode>General</c:formatCode>
                <c:ptCount val="13"/>
                <c:pt idx="0">
                  <c:v>0.20351156620155866</c:v>
                </c:pt>
                <c:pt idx="1">
                  <c:v>9.4287521878519728E-2</c:v>
                </c:pt>
                <c:pt idx="2">
                  <c:v>0.24200159740685179</c:v>
                </c:pt>
                <c:pt idx="3">
                  <c:v>8.0644677712143578E-2</c:v>
                </c:pt>
                <c:pt idx="4">
                  <c:v>0.13454799796469302</c:v>
                </c:pt>
                <c:pt idx="5">
                  <c:v>0.26019824197237118</c:v>
                </c:pt>
                <c:pt idx="6">
                  <c:v>2.3647493271769557E-2</c:v>
                </c:pt>
                <c:pt idx="7">
                  <c:v>1.631586744907447E-2</c:v>
                </c:pt>
                <c:pt idx="8">
                  <c:v>-1.8607612914895565E-2</c:v>
                </c:pt>
                <c:pt idx="9">
                  <c:v>0.15910047399718377</c:v>
                </c:pt>
                <c:pt idx="10">
                  <c:v>3.0885474327118915E-2</c:v>
                </c:pt>
                <c:pt idx="11">
                  <c:v>2.7301997618274697E-2</c:v>
                </c:pt>
                <c:pt idx="12">
                  <c:v>-1.1208967132735777E-2</c:v>
                </c:pt>
              </c:numCache>
            </c:numRef>
          </c:xVal>
          <c:yVal>
            <c:numRef>
              <c:f>'[2]average intensity'!$P$27:$AB$27</c:f>
              <c:numCache>
                <c:formatCode>General</c:formatCode>
                <c:ptCount val="13"/>
                <c:pt idx="0">
                  <c:v>0.52267000151905296</c:v>
                </c:pt>
                <c:pt idx="1">
                  <c:v>0.80166919055219965</c:v>
                </c:pt>
                <c:pt idx="2">
                  <c:v>0.63578009836916594</c:v>
                </c:pt>
                <c:pt idx="3">
                  <c:v>0.19529847117081164</c:v>
                </c:pt>
                <c:pt idx="4">
                  <c:v>0.60913824129380334</c:v>
                </c:pt>
                <c:pt idx="5">
                  <c:v>0.43216093153863028</c:v>
                </c:pt>
                <c:pt idx="6">
                  <c:v>0.45010688909952323</c:v>
                </c:pt>
                <c:pt idx="7">
                  <c:v>0.34966184032601416</c:v>
                </c:pt>
                <c:pt idx="8">
                  <c:v>0.27638665610612506</c:v>
                </c:pt>
                <c:pt idx="9">
                  <c:v>0.13036800998488718</c:v>
                </c:pt>
                <c:pt idx="10">
                  <c:v>0.32508895096208457</c:v>
                </c:pt>
                <c:pt idx="11">
                  <c:v>0.41025374239561629</c:v>
                </c:pt>
                <c:pt idx="12">
                  <c:v>0.19161722632917733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E4C-4645-9BD0-957B7C187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686784"/>
        <c:axId val="113696768"/>
      </c:scatterChart>
      <c:valAx>
        <c:axId val="11368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3696768"/>
        <c:crosses val="autoZero"/>
        <c:crossBetween val="midCat"/>
      </c:valAx>
      <c:valAx>
        <c:axId val="113696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13686784"/>
        <c:crosses val="autoZero"/>
        <c:crossBetween val="midCat"/>
        <c:majorUnit val="0.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DE"/>
                </a:p>
              </c:txPr>
            </c:trendlineLbl>
          </c:trendline>
          <c:xVal>
            <c:numRef>
              <c:f>'G, H, I, J, K'!$C$4:$O$4</c:f>
              <c:numCache>
                <c:formatCode>General</c:formatCode>
                <c:ptCount val="13"/>
                <c:pt idx="0">
                  <c:v>0.20351156620155866</c:v>
                </c:pt>
                <c:pt idx="1">
                  <c:v>9.4287521878519728E-2</c:v>
                </c:pt>
                <c:pt idx="2">
                  <c:v>0.24200159740685179</c:v>
                </c:pt>
                <c:pt idx="3">
                  <c:v>8.0644677712143578E-2</c:v>
                </c:pt>
                <c:pt idx="4">
                  <c:v>0.13454799796469302</c:v>
                </c:pt>
                <c:pt idx="5">
                  <c:v>0.26019824197237118</c:v>
                </c:pt>
                <c:pt idx="6">
                  <c:v>2.3647493271769557E-2</c:v>
                </c:pt>
                <c:pt idx="7">
                  <c:v>1.631586744907447E-2</c:v>
                </c:pt>
                <c:pt idx="8">
                  <c:v>-1.8607612914895565E-2</c:v>
                </c:pt>
                <c:pt idx="9">
                  <c:v>0.15910047399718377</c:v>
                </c:pt>
                <c:pt idx="10">
                  <c:v>3.0885474327118915E-2</c:v>
                </c:pt>
                <c:pt idx="11">
                  <c:v>2.7301997618274697E-2</c:v>
                </c:pt>
                <c:pt idx="12">
                  <c:v>-1.1208967132735777E-2</c:v>
                </c:pt>
              </c:numCache>
            </c:numRef>
          </c:xVal>
          <c:yVal>
            <c:numRef>
              <c:f>'G, H, I, J, K'!$C$5:$O$5</c:f>
              <c:numCache>
                <c:formatCode>General</c:formatCode>
                <c:ptCount val="13"/>
                <c:pt idx="0">
                  <c:v>0.13833333333333336</c:v>
                </c:pt>
                <c:pt idx="1">
                  <c:v>0.17111111111111113</c:v>
                </c:pt>
                <c:pt idx="2">
                  <c:v>0.10800000000000003</c:v>
                </c:pt>
                <c:pt idx="3">
                  <c:v>0.12982456140350881</c:v>
                </c:pt>
                <c:pt idx="4">
                  <c:v>0.14999999999999997</c:v>
                </c:pt>
                <c:pt idx="5">
                  <c:v>0.12333333333333336</c:v>
                </c:pt>
                <c:pt idx="6">
                  <c:v>9.8245614035087733E-2</c:v>
                </c:pt>
                <c:pt idx="7">
                  <c:v>-0.1101449275362319</c:v>
                </c:pt>
                <c:pt idx="8">
                  <c:v>-0.13833333333333336</c:v>
                </c:pt>
                <c:pt idx="9">
                  <c:v>-0.22631578947368419</c:v>
                </c:pt>
                <c:pt idx="10">
                  <c:v>-0.1280701754385965</c:v>
                </c:pt>
                <c:pt idx="11">
                  <c:v>-0.14210526315789473</c:v>
                </c:pt>
                <c:pt idx="12">
                  <c:v>-8.3333333333333329E-2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A9-4BC2-80D4-309A32831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7961807"/>
        <c:axId val="1947950991"/>
      </c:scatterChart>
      <c:valAx>
        <c:axId val="194796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947950991"/>
        <c:crosses val="autoZero"/>
        <c:crossBetween val="midCat"/>
      </c:valAx>
      <c:valAx>
        <c:axId val="194795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9479618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16</xdr:row>
      <xdr:rowOff>0</xdr:rowOff>
    </xdr:from>
    <xdr:to>
      <xdr:col>26</xdr:col>
      <xdr:colOff>304800</xdr:colOff>
      <xdr:row>30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32</xdr:row>
      <xdr:rowOff>0</xdr:rowOff>
    </xdr:from>
    <xdr:to>
      <xdr:col>31</xdr:col>
      <xdr:colOff>277018</xdr:colOff>
      <xdr:row>47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9B9C17-298E-46DF-B33D-4E9F32AD6E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9</xdr:row>
      <xdr:rowOff>0</xdr:rowOff>
    </xdr:from>
    <xdr:to>
      <xdr:col>29</xdr:col>
      <xdr:colOff>304800</xdr:colOff>
      <xdr:row>23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30</xdr:row>
      <xdr:rowOff>123222</xdr:rowOff>
    </xdr:from>
    <xdr:to>
      <xdr:col>13</xdr:col>
      <xdr:colOff>180975</xdr:colOff>
      <xdr:row>49</xdr:row>
      <xdr:rowOff>46434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600074</xdr:colOff>
      <xdr:row>4</xdr:row>
      <xdr:rowOff>9526</xdr:rowOff>
    </xdr:from>
    <xdr:to>
      <xdr:col>29</xdr:col>
      <xdr:colOff>571499</xdr:colOff>
      <xdr:row>18</xdr:row>
      <xdr:rowOff>181442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514350</xdr:colOff>
      <xdr:row>24</xdr:row>
      <xdr:rowOff>174560</xdr:rowOff>
    </xdr:from>
    <xdr:to>
      <xdr:col>30</xdr:col>
      <xdr:colOff>104775</xdr:colOff>
      <xdr:row>39</xdr:row>
      <xdr:rowOff>102393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504825</xdr:colOff>
      <xdr:row>45</xdr:row>
      <xdr:rowOff>106679</xdr:rowOff>
    </xdr:from>
    <xdr:to>
      <xdr:col>30</xdr:col>
      <xdr:colOff>407193</xdr:colOff>
      <xdr:row>60</xdr:row>
      <xdr:rowOff>116680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422275</xdr:colOff>
      <xdr:row>7</xdr:row>
      <xdr:rowOff>34925</xdr:rowOff>
    </xdr:from>
    <xdr:to>
      <xdr:col>13</xdr:col>
      <xdr:colOff>117475</xdr:colOff>
      <xdr:row>22</xdr:row>
      <xdr:rowOff>15875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2F8B800-F195-49E5-91F2-8F064F29EB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R/evo-lab/Optical%20Imaging/Sudeshna/Ca%20Imaging/Glutamatergic%20LHN/10-3%20new%20odor%20set/altogeth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glutamatergic%20LHNs/GH146%20GC6%20altogether%2008.0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glutamatergic%20LHNs/altogeth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wer plane"/>
      <sheetName val="middle plane"/>
      <sheetName val="upper plane"/>
      <sheetName val="OR and behavior vs LHN response"/>
      <sheetName val="Sheet1"/>
    </sheetNames>
    <sheetDataSet>
      <sheetData sheetId="0">
        <row r="170">
          <cell r="F170" t="str">
            <v>within valence</v>
          </cell>
          <cell r="G170" t="str">
            <v>across valence</v>
          </cell>
        </row>
        <row r="171">
          <cell r="D171" t="str">
            <v>lower plane</v>
          </cell>
          <cell r="F171">
            <v>0.60444916666666659</v>
          </cell>
          <cell r="G171">
            <v>0.51854125000000006</v>
          </cell>
          <cell r="J171">
            <v>2.3941149540732131E-2</v>
          </cell>
          <cell r="N171">
            <v>2.2657005067830863E-2</v>
          </cell>
        </row>
        <row r="172">
          <cell r="D172" t="str">
            <v>middle plane</v>
          </cell>
          <cell r="F172">
            <v>0.58578533333333338</v>
          </cell>
          <cell r="G172">
            <v>0.55228803571428553</v>
          </cell>
          <cell r="J172">
            <v>3.506093984993431E-2</v>
          </cell>
          <cell r="N172">
            <v>3.0221159054043666E-2</v>
          </cell>
        </row>
        <row r="173">
          <cell r="D173" t="str">
            <v>upper plane</v>
          </cell>
          <cell r="F173">
            <v>0.47872944444444443</v>
          </cell>
          <cell r="G173">
            <v>0.40456016904761904</v>
          </cell>
          <cell r="J173">
            <v>2.1742470792912794E-2</v>
          </cell>
          <cell r="N173">
            <v>2.3321433551735216E-2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r coeff"/>
      <sheetName val="average intensity"/>
      <sheetName val="Sheet3"/>
    </sheetNames>
    <sheetDataSet>
      <sheetData sheetId="0"/>
      <sheetData sheetId="1">
        <row r="26">
          <cell r="P26">
            <v>0.20351156620155866</v>
          </cell>
          <cell r="Q26">
            <v>9.4287521878519728E-2</v>
          </cell>
          <cell r="R26">
            <v>0.24200159740685179</v>
          </cell>
          <cell r="S26">
            <v>8.0644677712143578E-2</v>
          </cell>
          <cell r="T26">
            <v>0.13454799796469302</v>
          </cell>
          <cell r="U26">
            <v>0.26019824197237118</v>
          </cell>
          <cell r="V26">
            <v>2.3647493271769557E-2</v>
          </cell>
          <cell r="W26">
            <v>1.631586744907447E-2</v>
          </cell>
          <cell r="X26">
            <v>-1.8607612914895565E-2</v>
          </cell>
          <cell r="Y26">
            <v>0.15910047399718377</v>
          </cell>
          <cell r="Z26">
            <v>3.0885474327118915E-2</v>
          </cell>
          <cell r="AA26">
            <v>2.7301997618274697E-2</v>
          </cell>
          <cell r="AB26">
            <v>-1.1208967132735777E-2</v>
          </cell>
        </row>
        <row r="27">
          <cell r="P27">
            <v>0.52267000151905296</v>
          </cell>
          <cell r="Q27">
            <v>0.80166919055219965</v>
          </cell>
          <cell r="R27">
            <v>0.63578009836916594</v>
          </cell>
          <cell r="S27">
            <v>0.19529847117081164</v>
          </cell>
          <cell r="T27">
            <v>0.60913824129380334</v>
          </cell>
          <cell r="U27">
            <v>0.43216093153863028</v>
          </cell>
          <cell r="V27">
            <v>0.45010688909952323</v>
          </cell>
          <cell r="W27">
            <v>0.34966184032601416</v>
          </cell>
          <cell r="X27">
            <v>0.27638665610612506</v>
          </cell>
          <cell r="Y27">
            <v>0.13036800998488718</v>
          </cell>
          <cell r="Z27">
            <v>0.32508895096208457</v>
          </cell>
          <cell r="AA27">
            <v>0.41025374239561629</v>
          </cell>
          <cell r="AB27">
            <v>0.19161722632917733</v>
          </cell>
        </row>
        <row r="30">
          <cell r="AI30" t="str">
            <v>Ace Ace</v>
          </cell>
          <cell r="AJ30" t="str">
            <v>BUD</v>
          </cell>
          <cell r="AK30" t="str">
            <v>ETA</v>
          </cell>
          <cell r="AL30" t="str">
            <v>G-BUT</v>
          </cell>
          <cell r="AM30" t="str">
            <v>PAC</v>
          </cell>
          <cell r="AN30" t="str">
            <v>PHA</v>
          </cell>
          <cell r="AO30" t="str">
            <v>VIN</v>
          </cell>
          <cell r="AP30">
            <v>43374</v>
          </cell>
          <cell r="AQ30" t="str">
            <v>ACP</v>
          </cell>
          <cell r="AR30" t="str">
            <v>BEA</v>
          </cell>
          <cell r="AS30" t="str">
            <v>GEO</v>
          </cell>
          <cell r="AT30" t="str">
            <v>LINA</v>
          </cell>
          <cell r="AU30" t="str">
            <v>MSC</v>
          </cell>
          <cell r="AV30" t="str">
            <v>cVA</v>
          </cell>
        </row>
        <row r="31">
          <cell r="AI31">
            <v>9.8767798386433667E-2</v>
          </cell>
          <cell r="AJ31">
            <v>6.7912316008381297E-4</v>
          </cell>
          <cell r="AK31">
            <v>6.7132103989465355E-2</v>
          </cell>
          <cell r="AL31">
            <v>3.6776421954904603E-2</v>
          </cell>
          <cell r="AM31">
            <v>1.2086829535185473E-2</v>
          </cell>
          <cell r="AN31">
            <v>9.7191688885519142E-2</v>
          </cell>
          <cell r="AO31">
            <v>8.9655555303060509E-3</v>
          </cell>
          <cell r="AP31">
            <v>2.3283630910463201E-2</v>
          </cell>
          <cell r="AQ31">
            <v>3.8958118654473503E-2</v>
          </cell>
          <cell r="AR31">
            <v>7.5642007421173219E-2</v>
          </cell>
          <cell r="AS31">
            <v>3.9801784990643298E-3</v>
          </cell>
          <cell r="AT31">
            <v>2.3851905520011301E-2</v>
          </cell>
          <cell r="AU31">
            <v>3.9185297135245198E-2</v>
          </cell>
          <cell r="AV31">
            <v>6.1118223203964601E-2</v>
          </cell>
        </row>
        <row r="32">
          <cell r="AI32">
            <v>0.27456027465816851</v>
          </cell>
          <cell r="AJ32">
            <v>0.133936969321653</v>
          </cell>
          <cell r="AK32">
            <v>0.256267613970805</v>
          </cell>
          <cell r="AL32">
            <v>0.12377205562873088</v>
          </cell>
          <cell r="AM32">
            <v>0.1541404018592773</v>
          </cell>
          <cell r="AN32">
            <v>0.30050612662282966</v>
          </cell>
          <cell r="AO32">
            <v>2.8873741694933886E-2</v>
          </cell>
          <cell r="AP32">
            <v>5.0924523197752827E-2</v>
          </cell>
          <cell r="AQ32">
            <v>1.6456882471120999E-2</v>
          </cell>
          <cell r="AR32">
            <v>0.18893321724962492</v>
          </cell>
          <cell r="AS32">
            <v>2.5507233421862219E-2</v>
          </cell>
          <cell r="AT32">
            <v>3.2385367170541701E-3</v>
          </cell>
          <cell r="AU32">
            <v>1.5909985155906092E-2</v>
          </cell>
          <cell r="AV32">
            <v>1.7980741682331786E-2</v>
          </cell>
        </row>
        <row r="33">
          <cell r="AI33">
            <v>0.21767412819654755</v>
          </cell>
          <cell r="AJ33">
            <v>0.1346473758649081</v>
          </cell>
          <cell r="AK33">
            <v>0.36216007388264876</v>
          </cell>
          <cell r="AL33">
            <v>0.13709967973108941</v>
          </cell>
          <cell r="AM33">
            <v>0.22163303224138375</v>
          </cell>
          <cell r="AN33">
            <v>0.34219457809496889</v>
          </cell>
          <cell r="AO33">
            <v>4.3206255203201357E-2</v>
          </cell>
          <cell r="AP33">
            <v>1.306135960346537E-2</v>
          </cell>
          <cell r="AQ33">
            <v>3.9478824908622402E-2</v>
          </cell>
          <cell r="AR33">
            <v>0.20013828511759174</v>
          </cell>
          <cell r="AS33">
            <v>6.3979027531102198E-2</v>
          </cell>
          <cell r="AT33">
            <v>0.10102229376508479</v>
          </cell>
          <cell r="AU33">
            <v>1.6473287451218399E-2</v>
          </cell>
          <cell r="AV33">
            <v>1.3425382558766333E-2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wer plane"/>
      <sheetName val="middle plane"/>
      <sheetName val="upper plane"/>
      <sheetName val="OR and behavior vs LHN response"/>
      <sheetName val="Sheet1"/>
    </sheetNames>
    <sheetDataSet>
      <sheetData sheetId="0"/>
      <sheetData sheetId="1"/>
      <sheetData sheetId="2"/>
      <sheetData sheetId="3">
        <row r="85">
          <cell r="C85" t="str">
            <v>lower plane</v>
          </cell>
          <cell r="D85">
            <v>0.20873808169722477</v>
          </cell>
          <cell r="E85">
            <v>0.39708212010918292</v>
          </cell>
          <cell r="F85">
            <v>0.24057339862187724</v>
          </cell>
          <cell r="G85">
            <v>8.7415461712080797E-2</v>
          </cell>
          <cell r="H85">
            <v>0.38356648530225296</v>
          </cell>
          <cell r="I85">
            <v>0.30892496831085009</v>
          </cell>
          <cell r="J85">
            <v>0.21822744657961046</v>
          </cell>
          <cell r="K85">
            <v>0.21696897643731097</v>
          </cell>
          <cell r="L85">
            <v>9.380396491351739E-2</v>
          </cell>
          <cell r="M85">
            <v>-5.8903527340417585E-3</v>
          </cell>
          <cell r="N85">
            <v>0.27080815774497985</v>
          </cell>
          <cell r="O85">
            <v>0.22042662728722651</v>
          </cell>
          <cell r="P85">
            <v>3.7827252577428645E-2</v>
          </cell>
          <cell r="Q85">
            <v>7.8775454404154274E-2</v>
          </cell>
          <cell r="R85">
            <v>-2.7344267269942268E-4</v>
          </cell>
        </row>
        <row r="86">
          <cell r="C86" t="str">
            <v>middle plane</v>
          </cell>
          <cell r="D86">
            <v>0.82994923743895643</v>
          </cell>
          <cell r="E86">
            <v>0.94946036325177907</v>
          </cell>
          <cell r="F86">
            <v>0.82476408640899279</v>
          </cell>
          <cell r="G86">
            <v>0.25670744316737898</v>
          </cell>
          <cell r="H86">
            <v>0.6985085239922062</v>
          </cell>
          <cell r="I86">
            <v>0.53441125983921212</v>
          </cell>
          <cell r="J86">
            <v>0.57471180088033891</v>
          </cell>
          <cell r="K86">
            <v>0.56660137516029807</v>
          </cell>
          <cell r="L86">
            <v>0.45300100595217357</v>
          </cell>
          <cell r="M86">
            <v>0.26111769647685246</v>
          </cell>
          <cell r="N86">
            <v>0.28360129678025309</v>
          </cell>
          <cell r="O86">
            <v>0.61136631571526645</v>
          </cell>
          <cell r="P86">
            <v>0.35514206567423495</v>
          </cell>
          <cell r="Q86">
            <v>0.29080271600708379</v>
          </cell>
          <cell r="R86">
            <v>0.23621865286875879</v>
          </cell>
        </row>
        <row r="87">
          <cell r="C87" t="str">
            <v>upper plane</v>
          </cell>
          <cell r="D87">
            <v>0.52932268542097782</v>
          </cell>
          <cell r="E87">
            <v>1.058465088295637</v>
          </cell>
          <cell r="F87">
            <v>0.84200281007662769</v>
          </cell>
          <cell r="G87">
            <v>0.24177250863297509</v>
          </cell>
          <cell r="H87">
            <v>0.74533971458695092</v>
          </cell>
          <cell r="I87">
            <v>0.45314656646582857</v>
          </cell>
          <cell r="J87">
            <v>0.55738141983862044</v>
          </cell>
          <cell r="K87">
            <v>0.26541516938043358</v>
          </cell>
          <cell r="L87">
            <v>0.28235499745268411</v>
          </cell>
          <cell r="M87">
            <v>0.13587668621185087</v>
          </cell>
          <cell r="N87">
            <v>0.42085739836102076</v>
          </cell>
          <cell r="O87">
            <v>0.39896828418435593</v>
          </cell>
          <cell r="P87">
            <v>0.18188236073586836</v>
          </cell>
          <cell r="Q87">
            <v>0.26398897188268805</v>
          </cell>
          <cell r="R87">
            <v>0.19772634381072349</v>
          </cell>
          <cell r="Y87">
            <v>0.80166919055219965</v>
          </cell>
          <cell r="Z87">
            <v>53</v>
          </cell>
        </row>
        <row r="88">
          <cell r="Y88">
            <v>0.63578009836916594</v>
          </cell>
          <cell r="Z88">
            <v>51</v>
          </cell>
        </row>
        <row r="89">
          <cell r="Y89">
            <v>0.19529847117081164</v>
          </cell>
          <cell r="Z89">
            <v>21</v>
          </cell>
        </row>
        <row r="90">
          <cell r="Y90">
            <v>0.60913824129380334</v>
          </cell>
          <cell r="Z90">
            <v>43</v>
          </cell>
        </row>
        <row r="91">
          <cell r="Y91">
            <v>0.43216093153863028</v>
          </cell>
          <cell r="Z91">
            <v>34</v>
          </cell>
        </row>
        <row r="92">
          <cell r="Y92">
            <v>0.34966184032601416</v>
          </cell>
          <cell r="Z92">
            <v>27</v>
          </cell>
        </row>
        <row r="93">
          <cell r="Y93">
            <v>0.27638665610612506</v>
          </cell>
          <cell r="Z93">
            <v>36</v>
          </cell>
        </row>
        <row r="94">
          <cell r="Y94">
            <v>0.13036800998488718</v>
          </cell>
          <cell r="Z94">
            <v>55</v>
          </cell>
        </row>
        <row r="95">
          <cell r="G95">
            <v>0.80166919055219965</v>
          </cell>
          <cell r="H95">
            <v>0.63578009836916594</v>
          </cell>
          <cell r="I95">
            <v>0.19529847117081164</v>
          </cell>
          <cell r="J95">
            <v>0.60913824129380334</v>
          </cell>
          <cell r="K95">
            <v>0.43216093153863028</v>
          </cell>
          <cell r="L95">
            <v>0.34966184032601416</v>
          </cell>
          <cell r="M95">
            <v>0.27638665610612506</v>
          </cell>
          <cell r="N95">
            <v>0.13036800998488718</v>
          </cell>
          <cell r="O95">
            <v>0.32508895096208457</v>
          </cell>
          <cell r="P95">
            <v>0.41025374239561629</v>
          </cell>
          <cell r="Q95">
            <v>0.19161722632917733</v>
          </cell>
          <cell r="R95">
            <v>0.14455718466892761</v>
          </cell>
          <cell r="S95">
            <v>0.52267000151905296</v>
          </cell>
          <cell r="Y95">
            <v>0.32508895096208457</v>
          </cell>
          <cell r="Z95">
            <v>1</v>
          </cell>
        </row>
        <row r="96">
          <cell r="G96">
            <v>7.4209999999999985</v>
          </cell>
          <cell r="H96">
            <v>5.7900000000000018</v>
          </cell>
          <cell r="I96">
            <v>1.4010000000000002</v>
          </cell>
          <cell r="J96">
            <v>4.8649999999999984</v>
          </cell>
          <cell r="K96">
            <v>3.3609999999999993</v>
          </cell>
          <cell r="L96">
            <v>2.6909999999999998</v>
          </cell>
          <cell r="M96">
            <v>5.6629999999999985</v>
          </cell>
          <cell r="N96">
            <v>6.7570000000000014</v>
          </cell>
          <cell r="O96">
            <v>0.49299999999999994</v>
          </cell>
          <cell r="P96">
            <v>2.6709999999999998</v>
          </cell>
          <cell r="Q96">
            <v>2.7799999999999994</v>
          </cell>
          <cell r="R96">
            <v>0.93400000000000005</v>
          </cell>
          <cell r="S96">
            <v>-0.09</v>
          </cell>
          <cell r="Y96">
            <v>0.41025374239561629</v>
          </cell>
          <cell r="Z96">
            <v>26</v>
          </cell>
        </row>
        <row r="97">
          <cell r="Y97">
            <v>0.19161722632917733</v>
          </cell>
          <cell r="Z97">
            <v>39</v>
          </cell>
        </row>
        <row r="98">
          <cell r="Y98">
            <v>0.52267000151905296</v>
          </cell>
          <cell r="Z98">
            <v>3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53"/>
  <sheetViews>
    <sheetView tabSelected="1" zoomScale="80" zoomScaleNormal="80" workbookViewId="0">
      <selection activeCell="T3" sqref="T3"/>
    </sheetView>
  </sheetViews>
  <sheetFormatPr baseColWidth="10" defaultColWidth="8.83203125" defaultRowHeight="15" x14ac:dyDescent="0.2"/>
  <sheetData>
    <row r="2" spans="1:30" x14ac:dyDescent="0.2">
      <c r="A2" s="3" t="s">
        <v>23</v>
      </c>
      <c r="B2" s="3"/>
      <c r="C2" s="3" t="s">
        <v>26</v>
      </c>
      <c r="D2" s="3"/>
      <c r="E2" s="3"/>
    </row>
    <row r="3" spans="1:30" x14ac:dyDescent="0.2">
      <c r="C3" t="s">
        <v>0</v>
      </c>
      <c r="D3" t="s">
        <v>1</v>
      </c>
      <c r="E3" t="s">
        <v>2</v>
      </c>
      <c r="F3" t="s">
        <v>3</v>
      </c>
      <c r="G3" t="s">
        <v>4</v>
      </c>
      <c r="H3" t="s">
        <v>5</v>
      </c>
      <c r="I3" t="s">
        <v>6</v>
      </c>
      <c r="J3" s="1">
        <v>43374</v>
      </c>
      <c r="K3" t="s">
        <v>7</v>
      </c>
      <c r="L3" t="s">
        <v>8</v>
      </c>
      <c r="M3" t="s">
        <v>9</v>
      </c>
      <c r="N3" t="s">
        <v>10</v>
      </c>
      <c r="O3" t="s">
        <v>11</v>
      </c>
      <c r="P3" t="s">
        <v>12</v>
      </c>
      <c r="Q3" t="s">
        <v>13</v>
      </c>
    </row>
    <row r="4" spans="1:30" x14ac:dyDescent="0.2">
      <c r="B4" t="s">
        <v>0</v>
      </c>
      <c r="C4" s="20"/>
      <c r="D4" s="20">
        <v>0.74175500000000005</v>
      </c>
      <c r="E4" s="20">
        <v>0.79936499999999999</v>
      </c>
      <c r="F4" s="20">
        <v>0.34359499999999998</v>
      </c>
      <c r="G4" s="20">
        <v>0.69757500000000006</v>
      </c>
      <c r="H4" s="20">
        <v>0.45654499999999998</v>
      </c>
      <c r="I4" s="20">
        <v>0.61853000000000002</v>
      </c>
      <c r="J4" s="20">
        <v>0.37251999999999996</v>
      </c>
      <c r="K4" s="20">
        <v>0.68188000000000004</v>
      </c>
      <c r="L4" s="20">
        <v>0.461115</v>
      </c>
      <c r="M4" s="20">
        <v>0.61529</v>
      </c>
      <c r="N4" s="20">
        <v>0.58716500000000005</v>
      </c>
      <c r="O4" s="20">
        <v>0.43549499999999997</v>
      </c>
      <c r="P4" s="20">
        <v>0.61195500000000003</v>
      </c>
    </row>
    <row r="5" spans="1:30" x14ac:dyDescent="0.2">
      <c r="B5" t="s">
        <v>1</v>
      </c>
      <c r="C5" s="20">
        <v>0.74175500000000005</v>
      </c>
      <c r="D5" s="20"/>
      <c r="E5" s="20">
        <v>0.76603500000000002</v>
      </c>
      <c r="F5" s="20">
        <v>0.40847500000000003</v>
      </c>
      <c r="G5" s="20">
        <v>0.8178224999999999</v>
      </c>
      <c r="H5" s="20">
        <v>0.54396</v>
      </c>
      <c r="I5" s="20">
        <v>0.67918999999999996</v>
      </c>
      <c r="J5" s="20">
        <v>0.41384500000000002</v>
      </c>
      <c r="K5" s="20">
        <v>0.72129749999999992</v>
      </c>
      <c r="L5" s="20">
        <v>0.5680925</v>
      </c>
      <c r="M5" s="20">
        <v>0.78039499999999995</v>
      </c>
      <c r="N5" s="20">
        <v>0.72293750000000001</v>
      </c>
      <c r="O5" s="20">
        <v>0.37866500000000003</v>
      </c>
      <c r="P5" s="20">
        <v>0.76398749999999993</v>
      </c>
    </row>
    <row r="6" spans="1:30" x14ac:dyDescent="0.2">
      <c r="B6" t="s">
        <v>2</v>
      </c>
      <c r="C6" s="20">
        <v>0.79936499999999999</v>
      </c>
      <c r="D6" s="20">
        <v>0.76603500000000002</v>
      </c>
      <c r="E6" s="20"/>
      <c r="F6" s="20">
        <v>0.39366499999999999</v>
      </c>
      <c r="G6" s="20">
        <v>0.66317000000000004</v>
      </c>
      <c r="H6" s="20">
        <v>0.50470499999999996</v>
      </c>
      <c r="I6" s="20">
        <v>0.78059499999999993</v>
      </c>
      <c r="J6" s="20">
        <v>0.34515499999999999</v>
      </c>
      <c r="K6" s="20">
        <v>0.65480000000000005</v>
      </c>
      <c r="L6" s="20">
        <v>0.47126999999999997</v>
      </c>
      <c r="M6" s="20">
        <v>0.62231499999999995</v>
      </c>
      <c r="N6" s="20">
        <v>0.55351499999999998</v>
      </c>
      <c r="O6" s="20">
        <v>0.47505500000000001</v>
      </c>
      <c r="P6" s="20">
        <v>0.64290000000000003</v>
      </c>
    </row>
    <row r="7" spans="1:30" x14ac:dyDescent="0.2">
      <c r="B7" t="s">
        <v>3</v>
      </c>
      <c r="C7" s="20">
        <v>0.34359499999999998</v>
      </c>
      <c r="D7" s="20">
        <v>0.40847500000000003</v>
      </c>
      <c r="E7" s="20">
        <v>0.39366499999999999</v>
      </c>
      <c r="F7" s="20"/>
      <c r="G7" s="20">
        <v>0.33344000000000001</v>
      </c>
      <c r="H7" s="20">
        <v>0.52573499999999995</v>
      </c>
      <c r="I7" s="20">
        <v>0.28736499999999998</v>
      </c>
      <c r="J7" s="20">
        <v>0.50653499999999996</v>
      </c>
      <c r="K7" s="20">
        <v>0.47869499999999998</v>
      </c>
      <c r="L7" s="20">
        <v>0.45818999999999999</v>
      </c>
      <c r="M7" s="20">
        <v>0.60629</v>
      </c>
      <c r="N7" s="20">
        <v>0.46179999999999999</v>
      </c>
      <c r="O7" s="20">
        <v>0.38055</v>
      </c>
      <c r="P7" s="20">
        <v>0.493085</v>
      </c>
    </row>
    <row r="8" spans="1:30" x14ac:dyDescent="0.2">
      <c r="B8" t="s">
        <v>4</v>
      </c>
      <c r="C8" s="20">
        <v>0.69757500000000006</v>
      </c>
      <c r="D8" s="20">
        <v>0.8178224999999999</v>
      </c>
      <c r="E8" s="20">
        <v>0.66317000000000004</v>
      </c>
      <c r="F8" s="20">
        <v>0.33344000000000001</v>
      </c>
      <c r="G8" s="20"/>
      <c r="H8" s="20">
        <v>0.55966000000000005</v>
      </c>
      <c r="I8" s="20">
        <v>0.69361500000000009</v>
      </c>
      <c r="J8" s="20">
        <v>0.28164500000000003</v>
      </c>
      <c r="K8" s="20">
        <v>0.71040749999999997</v>
      </c>
      <c r="L8" s="20">
        <v>0.48564750000000001</v>
      </c>
      <c r="M8" s="20">
        <v>0.63793749999999994</v>
      </c>
      <c r="N8" s="20">
        <v>0.57212250000000009</v>
      </c>
      <c r="O8" s="20">
        <v>0.25399500000000003</v>
      </c>
      <c r="P8" s="20">
        <v>0.72241749999999993</v>
      </c>
      <c r="Y8" s="3" t="s">
        <v>14</v>
      </c>
      <c r="Z8" s="3"/>
      <c r="AC8" s="3" t="s">
        <v>15</v>
      </c>
      <c r="AD8" s="3"/>
    </row>
    <row r="9" spans="1:30" x14ac:dyDescent="0.2">
      <c r="B9" t="s">
        <v>5</v>
      </c>
      <c r="C9" s="20">
        <v>0.45654499999999998</v>
      </c>
      <c r="D9" s="20">
        <v>0.54396</v>
      </c>
      <c r="E9" s="20">
        <v>0.50470499999999996</v>
      </c>
      <c r="F9" s="20">
        <v>0.52573499999999995</v>
      </c>
      <c r="G9" s="20">
        <v>0.55966000000000005</v>
      </c>
      <c r="H9" s="20"/>
      <c r="I9" s="20">
        <v>0.48771999999999999</v>
      </c>
      <c r="J9" s="20">
        <v>0.57801499999999995</v>
      </c>
      <c r="K9" s="20">
        <v>0.68169499999999994</v>
      </c>
      <c r="L9" s="20">
        <v>0.55459999999999998</v>
      </c>
      <c r="M9" s="20">
        <v>0.59330000000000005</v>
      </c>
      <c r="N9" s="20">
        <v>0.54834500000000008</v>
      </c>
      <c r="O9" s="20">
        <v>0.48367000000000004</v>
      </c>
      <c r="P9" s="20">
        <v>0.48390500000000003</v>
      </c>
      <c r="V9" s="3" t="s">
        <v>16</v>
      </c>
      <c r="W9" s="3" t="s">
        <v>17</v>
      </c>
      <c r="Y9" s="3" t="s">
        <v>18</v>
      </c>
      <c r="Z9" s="3" t="s">
        <v>19</v>
      </c>
      <c r="AC9" s="3" t="s">
        <v>18</v>
      </c>
      <c r="AD9" s="3" t="s">
        <v>19</v>
      </c>
    </row>
    <row r="10" spans="1:30" x14ac:dyDescent="0.2">
      <c r="B10" t="s">
        <v>6</v>
      </c>
      <c r="C10" s="20">
        <v>0.61853000000000002</v>
      </c>
      <c r="D10" s="20">
        <v>0.67918999999999996</v>
      </c>
      <c r="E10" s="20">
        <v>0.78059499999999993</v>
      </c>
      <c r="F10" s="20">
        <v>0.28736499999999998</v>
      </c>
      <c r="G10" s="20">
        <v>0.69361500000000009</v>
      </c>
      <c r="H10" s="20">
        <v>0.48771999999999999</v>
      </c>
      <c r="I10" s="20"/>
      <c r="J10" s="20">
        <v>0.27347500000000002</v>
      </c>
      <c r="K10" s="20">
        <v>0.69206999999999996</v>
      </c>
      <c r="L10" s="20">
        <v>0.31279499999999993</v>
      </c>
      <c r="M10" s="20">
        <v>0.53632500000000005</v>
      </c>
      <c r="N10" s="20">
        <v>0.52965499999999999</v>
      </c>
      <c r="O10" s="20">
        <v>0.30016500000000002</v>
      </c>
      <c r="P10" s="20">
        <v>0.70229000000000008</v>
      </c>
      <c r="T10" s="3" t="s">
        <v>20</v>
      </c>
      <c r="V10">
        <f>AVERAGE(C4:I10,J11:O16)</f>
        <v>0.60444916666666659</v>
      </c>
      <c r="W10">
        <f>AVERAGE(J4:O10)</f>
        <v>0.51854125000000006</v>
      </c>
      <c r="Y10">
        <f>STDEV(E31:E65)</f>
        <v>0.1916866393802108</v>
      </c>
      <c r="Z10">
        <f>Y10/SQRT(36)</f>
        <v>3.1947773230035136E-2</v>
      </c>
      <c r="AC10">
        <f>STDEV(J4:O10)</f>
        <v>0.13594203040698519</v>
      </c>
      <c r="AD10">
        <f>AC10/SQRT(36)</f>
        <v>2.2657005067830863E-2</v>
      </c>
    </row>
    <row r="11" spans="1:30" x14ac:dyDescent="0.2">
      <c r="B11" s="1">
        <v>43374</v>
      </c>
      <c r="C11" s="20">
        <v>0.37251999999999996</v>
      </c>
      <c r="D11" s="20">
        <v>0.41384500000000002</v>
      </c>
      <c r="E11" s="20">
        <v>0.34515499999999999</v>
      </c>
      <c r="F11" s="20">
        <v>0.50653499999999996</v>
      </c>
      <c r="G11" s="20">
        <v>0.28164500000000003</v>
      </c>
      <c r="H11" s="20">
        <v>0.57801499999999995</v>
      </c>
      <c r="I11" s="20">
        <v>0.27347500000000002</v>
      </c>
      <c r="J11" s="20"/>
      <c r="K11" s="20">
        <v>0.63932999999999995</v>
      </c>
      <c r="L11" s="20">
        <v>0.55137999999999998</v>
      </c>
      <c r="M11" s="20">
        <v>0.60831500000000005</v>
      </c>
      <c r="N11" s="20">
        <v>0.61874499999999999</v>
      </c>
      <c r="O11" s="20">
        <v>0.55349499999999996</v>
      </c>
      <c r="P11" s="20">
        <v>0.47918500000000003</v>
      </c>
      <c r="T11" s="3" t="s">
        <v>21</v>
      </c>
      <c r="V11">
        <f>AVERAGE(C22:I28,J29:O34)</f>
        <v>0.58578533333333338</v>
      </c>
      <c r="W11">
        <f>AVERAGE(J22:O28)</f>
        <v>0.55228803571428597</v>
      </c>
      <c r="Y11">
        <v>0.21036563909960584</v>
      </c>
      <c r="Z11">
        <v>3.506093984993431E-2</v>
      </c>
      <c r="AC11">
        <v>0.19585549543459799</v>
      </c>
      <c r="AD11">
        <v>3.0221159054043666E-2</v>
      </c>
    </row>
    <row r="12" spans="1:30" x14ac:dyDescent="0.2">
      <c r="B12" t="s">
        <v>7</v>
      </c>
      <c r="C12" s="20">
        <v>0.68188000000000004</v>
      </c>
      <c r="D12" s="20">
        <v>0.72129749999999992</v>
      </c>
      <c r="E12" s="20">
        <v>0.65480000000000005</v>
      </c>
      <c r="F12" s="20">
        <v>0.47869499999999998</v>
      </c>
      <c r="G12" s="20">
        <v>0.71040749999999997</v>
      </c>
      <c r="H12" s="20">
        <v>0.68169499999999994</v>
      </c>
      <c r="I12" s="20">
        <v>0.69206999999999996</v>
      </c>
      <c r="J12" s="20">
        <v>0.63932999999999995</v>
      </c>
      <c r="K12" s="20"/>
      <c r="L12" s="20">
        <v>0.71608249999999996</v>
      </c>
      <c r="M12" s="20">
        <v>0.70975499999999991</v>
      </c>
      <c r="N12" s="20">
        <v>0.74343000000000004</v>
      </c>
      <c r="O12" s="20">
        <v>0.60346500000000003</v>
      </c>
      <c r="P12" s="20">
        <v>0.73252499999999998</v>
      </c>
      <c r="T12" s="3" t="s">
        <v>22</v>
      </c>
      <c r="V12">
        <f>AVERAGE(C40:I46,J47:O52)</f>
        <v>0.47872944444444443</v>
      </c>
      <c r="W12">
        <f>AVERAGE(J40:O46)</f>
        <v>0.40456016904761904</v>
      </c>
      <c r="Y12">
        <v>0.13045482475747677</v>
      </c>
      <c r="Z12">
        <f t="shared" ref="Z12" si="0">Y12/SQRT(36)</f>
        <v>2.1742470792912794E-2</v>
      </c>
      <c r="AC12">
        <v>0.13992860131041129</v>
      </c>
      <c r="AD12">
        <f t="shared" ref="AD12" si="1">AC12/SQRT(36)</f>
        <v>2.3321433551735216E-2</v>
      </c>
    </row>
    <row r="13" spans="1:30" x14ac:dyDescent="0.2">
      <c r="B13" t="s">
        <v>8</v>
      </c>
      <c r="C13" s="20">
        <v>0.461115</v>
      </c>
      <c r="D13" s="20">
        <v>0.5680925</v>
      </c>
      <c r="E13" s="20">
        <v>0.47126999999999997</v>
      </c>
      <c r="F13" s="20">
        <v>0.45818999999999999</v>
      </c>
      <c r="G13" s="20">
        <v>0.48564750000000001</v>
      </c>
      <c r="H13" s="20">
        <v>0.55459999999999998</v>
      </c>
      <c r="I13" s="20">
        <v>0.31279499999999993</v>
      </c>
      <c r="J13" s="20">
        <v>0.55137999999999998</v>
      </c>
      <c r="K13" s="20">
        <v>0.71608249999999996</v>
      </c>
      <c r="L13" s="20"/>
      <c r="M13" s="20">
        <v>0.71168000000000009</v>
      </c>
      <c r="N13" s="20">
        <v>0.70061250000000008</v>
      </c>
      <c r="O13" s="20">
        <v>0.76065500000000008</v>
      </c>
      <c r="P13" s="20">
        <v>0.70559249999999996</v>
      </c>
    </row>
    <row r="14" spans="1:30" x14ac:dyDescent="0.2">
      <c r="B14" t="s">
        <v>9</v>
      </c>
      <c r="C14" s="20">
        <v>0.61529</v>
      </c>
      <c r="D14" s="20">
        <v>0.78039499999999995</v>
      </c>
      <c r="E14" s="20">
        <v>0.62231499999999995</v>
      </c>
      <c r="F14" s="20">
        <v>0.60629</v>
      </c>
      <c r="G14" s="20">
        <v>0.63793749999999994</v>
      </c>
      <c r="H14" s="20">
        <v>0.59330000000000005</v>
      </c>
      <c r="I14" s="20">
        <v>0.53632500000000005</v>
      </c>
      <c r="J14" s="20">
        <v>0.60831500000000005</v>
      </c>
      <c r="K14" s="20">
        <v>0.70975499999999991</v>
      </c>
      <c r="L14" s="20">
        <v>0.71168000000000009</v>
      </c>
      <c r="M14" s="20"/>
      <c r="N14" s="20">
        <v>0.78042750000000005</v>
      </c>
      <c r="O14" s="20">
        <v>0.51024499999999995</v>
      </c>
      <c r="P14" s="20">
        <v>0.71858250000000001</v>
      </c>
    </row>
    <row r="15" spans="1:30" x14ac:dyDescent="0.2">
      <c r="B15" t="s">
        <v>10</v>
      </c>
      <c r="C15" s="20">
        <v>0.58716500000000005</v>
      </c>
      <c r="D15" s="20">
        <v>0.72293750000000001</v>
      </c>
      <c r="E15" s="20">
        <v>0.55351499999999998</v>
      </c>
      <c r="F15" s="20">
        <v>0.46179999999999999</v>
      </c>
      <c r="G15" s="20">
        <v>0.57212250000000009</v>
      </c>
      <c r="H15" s="20">
        <v>0.54834500000000008</v>
      </c>
      <c r="I15" s="20">
        <v>0.52965499999999999</v>
      </c>
      <c r="J15" s="20">
        <v>0.61874499999999999</v>
      </c>
      <c r="K15" s="20">
        <v>0.74343000000000004</v>
      </c>
      <c r="L15" s="20">
        <v>0.70061250000000008</v>
      </c>
      <c r="M15" s="20">
        <v>0.78042750000000005</v>
      </c>
      <c r="N15" s="20"/>
      <c r="O15" s="20">
        <v>0.45003499999999996</v>
      </c>
      <c r="P15" s="20">
        <v>0.75512749999999995</v>
      </c>
    </row>
    <row r="16" spans="1:30" x14ac:dyDescent="0.2">
      <c r="B16" t="s">
        <v>11</v>
      </c>
      <c r="C16" s="20">
        <v>0.43549499999999997</v>
      </c>
      <c r="D16" s="20">
        <v>0.37866500000000003</v>
      </c>
      <c r="E16" s="20">
        <v>0.47505500000000001</v>
      </c>
      <c r="F16" s="20">
        <v>0.38055</v>
      </c>
      <c r="G16" s="20">
        <v>0.25399500000000003</v>
      </c>
      <c r="H16" s="20">
        <v>0.48367000000000004</v>
      </c>
      <c r="I16" s="20">
        <v>0.30016500000000002</v>
      </c>
      <c r="J16" s="20">
        <v>0.55349499999999996</v>
      </c>
      <c r="K16" s="20">
        <v>0.60346500000000003</v>
      </c>
      <c r="L16" s="20">
        <v>0.76065500000000008</v>
      </c>
      <c r="M16" s="20">
        <v>0.51024499999999995</v>
      </c>
      <c r="N16" s="20">
        <v>0.45003499999999996</v>
      </c>
      <c r="O16" s="20"/>
      <c r="P16" s="20">
        <v>0.52547500000000003</v>
      </c>
    </row>
    <row r="17" spans="1:16" x14ac:dyDescent="0.2">
      <c r="B17" t="s">
        <v>12</v>
      </c>
      <c r="C17" s="20">
        <v>0.61195500000000003</v>
      </c>
      <c r="D17" s="20">
        <v>0.76398749999999993</v>
      </c>
      <c r="E17" s="20">
        <v>0.64290000000000003</v>
      </c>
      <c r="F17" s="20">
        <v>0.493085</v>
      </c>
      <c r="G17" s="20">
        <v>0.72241749999999993</v>
      </c>
      <c r="H17" s="20">
        <v>0.48390500000000003</v>
      </c>
      <c r="I17" s="20">
        <v>0.70229000000000008</v>
      </c>
      <c r="J17" s="20">
        <v>0.47918500000000003</v>
      </c>
      <c r="K17" s="20">
        <v>0.73252499999999998</v>
      </c>
      <c r="L17" s="20">
        <v>0.70559249999999996</v>
      </c>
      <c r="M17" s="20">
        <v>0.71858250000000001</v>
      </c>
      <c r="N17" s="20">
        <v>0.75512749999999995</v>
      </c>
      <c r="O17" s="20">
        <v>0.52547500000000003</v>
      </c>
      <c r="P17" s="20"/>
    </row>
    <row r="21" spans="1:16" ht="16" thickBot="1" x14ac:dyDescent="0.25">
      <c r="A21" s="3" t="s">
        <v>24</v>
      </c>
      <c r="C21" t="s">
        <v>0</v>
      </c>
      <c r="D21" t="s">
        <v>1</v>
      </c>
      <c r="E21" t="s">
        <v>2</v>
      </c>
      <c r="F21" t="s">
        <v>3</v>
      </c>
      <c r="G21" t="s">
        <v>4</v>
      </c>
      <c r="H21" t="s">
        <v>5</v>
      </c>
      <c r="I21" t="s">
        <v>6</v>
      </c>
      <c r="J21">
        <v>43374</v>
      </c>
      <c r="K21" t="s">
        <v>7</v>
      </c>
      <c r="L21" t="s">
        <v>8</v>
      </c>
      <c r="M21" t="s">
        <v>9</v>
      </c>
      <c r="N21" t="s">
        <v>10</v>
      </c>
      <c r="O21" t="s">
        <v>11</v>
      </c>
      <c r="P21" t="s">
        <v>12</v>
      </c>
    </row>
    <row r="22" spans="1:16" x14ac:dyDescent="0.2">
      <c r="B22" t="s">
        <v>0</v>
      </c>
      <c r="C22" s="4"/>
      <c r="D22" s="5">
        <v>0.69577</v>
      </c>
      <c r="E22" s="5">
        <v>0.69630000000000003</v>
      </c>
      <c r="F22" s="5">
        <v>0.35537000000000002</v>
      </c>
      <c r="G22" s="5">
        <v>0.37414999999999998</v>
      </c>
      <c r="H22" s="5">
        <v>0.60265999999999997</v>
      </c>
      <c r="I22" s="6">
        <v>0.84731000000000001</v>
      </c>
      <c r="J22">
        <v>0.81969000000000003</v>
      </c>
      <c r="K22">
        <v>0.69903999999999999</v>
      </c>
      <c r="L22">
        <v>0.70723000000000003</v>
      </c>
      <c r="M22">
        <v>0.29070000000000001</v>
      </c>
      <c r="N22">
        <v>0.78317999999999999</v>
      </c>
      <c r="O22">
        <v>0.71670999999999996</v>
      </c>
      <c r="P22">
        <v>0.76668000000000003</v>
      </c>
    </row>
    <row r="23" spans="1:16" x14ac:dyDescent="0.2">
      <c r="B23" t="s">
        <v>1</v>
      </c>
      <c r="C23" s="7">
        <v>0.69577</v>
      </c>
      <c r="D23" s="2"/>
      <c r="E23" s="2">
        <v>0.72484999999999999</v>
      </c>
      <c r="F23" s="2">
        <v>0.34806999999999999</v>
      </c>
      <c r="G23" s="2">
        <v>0.69154000000000004</v>
      </c>
      <c r="H23" s="2">
        <v>0.68898000000000004</v>
      </c>
      <c r="I23" s="8">
        <v>0.61314000000000002</v>
      </c>
      <c r="J23">
        <v>0.62273000000000001</v>
      </c>
      <c r="K23">
        <v>0.73605999999999994</v>
      </c>
      <c r="L23">
        <v>0.70339499999999999</v>
      </c>
      <c r="M23">
        <v>0.62207000000000001</v>
      </c>
      <c r="N23">
        <v>0.76212000000000002</v>
      </c>
      <c r="O23">
        <v>0.66378000000000004</v>
      </c>
      <c r="P23">
        <v>0.77123999999999993</v>
      </c>
    </row>
    <row r="24" spans="1:16" x14ac:dyDescent="0.2">
      <c r="B24" t="s">
        <v>2</v>
      </c>
      <c r="C24" s="7">
        <v>0.69630000000000003</v>
      </c>
      <c r="D24" s="2">
        <v>0.72484999999999999</v>
      </c>
      <c r="E24" s="2"/>
      <c r="F24" s="2">
        <v>0.62287000000000003</v>
      </c>
      <c r="G24" s="2">
        <v>0.43134</v>
      </c>
      <c r="H24" s="2">
        <v>0.50204000000000004</v>
      </c>
      <c r="I24" s="8">
        <v>0.61533000000000004</v>
      </c>
      <c r="J24">
        <v>0.48838999999999999</v>
      </c>
      <c r="K24">
        <v>0.66881999999999997</v>
      </c>
      <c r="L24">
        <v>0.60985999999999996</v>
      </c>
      <c r="M24">
        <v>0.33617999999999998</v>
      </c>
      <c r="N24">
        <v>0.74978999999999996</v>
      </c>
      <c r="O24">
        <v>0.67745</v>
      </c>
      <c r="P24">
        <v>0.77156000000000002</v>
      </c>
    </row>
    <row r="25" spans="1:16" x14ac:dyDescent="0.2">
      <c r="B25" t="s">
        <v>3</v>
      </c>
      <c r="C25" s="7">
        <v>0.35537000000000002</v>
      </c>
      <c r="D25" s="2">
        <v>0.34806999999999999</v>
      </c>
      <c r="E25" s="2">
        <v>0.62287000000000003</v>
      </c>
      <c r="F25" s="2"/>
      <c r="G25" s="2">
        <v>0.23247999999999999</v>
      </c>
      <c r="H25" s="2">
        <v>0.25974000000000003</v>
      </c>
      <c r="I25" s="8">
        <v>0.38213999999999998</v>
      </c>
      <c r="J25">
        <v>0.18081</v>
      </c>
      <c r="K25">
        <v>0.34941</v>
      </c>
      <c r="L25">
        <v>0.29222999999999999</v>
      </c>
      <c r="M25">
        <v>0.14154</v>
      </c>
      <c r="N25">
        <v>0.25358000000000003</v>
      </c>
      <c r="O25">
        <v>0.38217000000000001</v>
      </c>
      <c r="P25">
        <v>0.54117999999999999</v>
      </c>
    </row>
    <row r="26" spans="1:16" x14ac:dyDescent="0.2">
      <c r="B26" t="s">
        <v>4</v>
      </c>
      <c r="C26" s="7">
        <v>0.37414999999999998</v>
      </c>
      <c r="D26" s="2">
        <v>0.69154000000000004</v>
      </c>
      <c r="E26" s="2">
        <v>0.43134</v>
      </c>
      <c r="F26" s="2">
        <v>0.23247999999999999</v>
      </c>
      <c r="G26" s="2"/>
      <c r="H26" s="2">
        <v>0.59933999999999998</v>
      </c>
      <c r="I26" s="8">
        <v>0.48459999999999998</v>
      </c>
      <c r="J26">
        <v>0.20069000000000001</v>
      </c>
      <c r="K26">
        <v>0.59089499999999995</v>
      </c>
      <c r="L26">
        <v>0.41863</v>
      </c>
      <c r="M26">
        <v>0.41820249999999998</v>
      </c>
      <c r="N26">
        <v>0.360485</v>
      </c>
      <c r="O26">
        <v>0.35363</v>
      </c>
      <c r="P26">
        <v>0.54313999999999996</v>
      </c>
    </row>
    <row r="27" spans="1:16" x14ac:dyDescent="0.2">
      <c r="B27" t="s">
        <v>5</v>
      </c>
      <c r="C27" s="7">
        <v>0.60265999999999997</v>
      </c>
      <c r="D27" s="2">
        <v>0.68898000000000004</v>
      </c>
      <c r="E27" s="2">
        <v>0.50204000000000004</v>
      </c>
      <c r="F27" s="2">
        <v>0.25974000000000003</v>
      </c>
      <c r="G27" s="2">
        <v>0.59933999999999998</v>
      </c>
      <c r="H27" s="2"/>
      <c r="I27" s="8">
        <v>0.71989000000000003</v>
      </c>
      <c r="J27">
        <v>0.65522999999999998</v>
      </c>
      <c r="K27">
        <v>0.76997000000000004</v>
      </c>
      <c r="L27">
        <v>0.73514999999999997</v>
      </c>
      <c r="M27">
        <v>0.37242999999999998</v>
      </c>
      <c r="N27">
        <v>0.64910999999999996</v>
      </c>
      <c r="O27">
        <v>0.52422000000000002</v>
      </c>
      <c r="P27">
        <v>0.58045000000000002</v>
      </c>
    </row>
    <row r="28" spans="1:16" ht="16" thickBot="1" x14ac:dyDescent="0.25">
      <c r="B28" t="s">
        <v>6</v>
      </c>
      <c r="C28" s="9">
        <v>0.84731000000000001</v>
      </c>
      <c r="D28" s="10">
        <v>0.61314000000000002</v>
      </c>
      <c r="E28" s="10">
        <v>0.61533000000000004</v>
      </c>
      <c r="F28" s="10">
        <v>0.38213999999999998</v>
      </c>
      <c r="G28" s="10">
        <v>0.48459999999999998</v>
      </c>
      <c r="H28" s="10">
        <v>0.71989000000000003</v>
      </c>
      <c r="I28" s="11"/>
      <c r="J28">
        <v>0.64112000000000002</v>
      </c>
      <c r="K28">
        <v>0.73731999999999998</v>
      </c>
      <c r="L28">
        <v>0.68013999999999997</v>
      </c>
      <c r="M28">
        <v>0.37396000000000001</v>
      </c>
      <c r="N28">
        <v>0.77446000000000004</v>
      </c>
      <c r="O28">
        <v>0.68352000000000002</v>
      </c>
      <c r="P28">
        <v>0.72882000000000002</v>
      </c>
    </row>
    <row r="29" spans="1:16" x14ac:dyDescent="0.2">
      <c r="B29">
        <v>43374</v>
      </c>
      <c r="C29">
        <v>0.81969000000000003</v>
      </c>
      <c r="D29">
        <v>0.62273000000000001</v>
      </c>
      <c r="E29">
        <v>0.48838999999999999</v>
      </c>
      <c r="F29">
        <v>0.18081</v>
      </c>
      <c r="G29">
        <v>0.20069000000000001</v>
      </c>
      <c r="H29">
        <v>0.65522999999999998</v>
      </c>
      <c r="I29">
        <v>0.64112000000000002</v>
      </c>
      <c r="J29" s="4"/>
      <c r="K29" s="5">
        <v>0.80549999999999999</v>
      </c>
      <c r="L29" s="5">
        <v>0.77834999999999999</v>
      </c>
      <c r="M29" s="5">
        <v>0.17094000000000001</v>
      </c>
      <c r="N29" s="5">
        <v>0.70767000000000002</v>
      </c>
      <c r="O29" s="6">
        <v>0.73687999999999998</v>
      </c>
      <c r="P29">
        <v>0.66707000000000005</v>
      </c>
    </row>
    <row r="30" spans="1:16" x14ac:dyDescent="0.2">
      <c r="B30" t="s">
        <v>7</v>
      </c>
      <c r="C30">
        <v>0.69903999999999999</v>
      </c>
      <c r="D30">
        <v>0.73605999999999994</v>
      </c>
      <c r="E30">
        <v>0.66881999999999997</v>
      </c>
      <c r="F30">
        <v>0.34941</v>
      </c>
      <c r="G30">
        <v>0.59089499999999995</v>
      </c>
      <c r="H30">
        <v>0.76997000000000004</v>
      </c>
      <c r="I30">
        <v>0.73731999999999998</v>
      </c>
      <c r="J30" s="7">
        <v>0.80549999999999999</v>
      </c>
      <c r="K30" s="2"/>
      <c r="L30" s="2">
        <v>0.79795499999999997</v>
      </c>
      <c r="M30" s="2">
        <v>0.50943749999999999</v>
      </c>
      <c r="N30" s="2">
        <v>0.78659999999999997</v>
      </c>
      <c r="O30" s="8">
        <v>0.79630000000000001</v>
      </c>
      <c r="P30">
        <v>0.72496000000000005</v>
      </c>
    </row>
    <row r="31" spans="1:16" x14ac:dyDescent="0.2">
      <c r="B31" t="s">
        <v>8</v>
      </c>
      <c r="C31">
        <v>0.70723000000000003</v>
      </c>
      <c r="D31">
        <v>0.70339499999999999</v>
      </c>
      <c r="E31">
        <v>0.60985999999999996</v>
      </c>
      <c r="F31">
        <v>0.29222999999999999</v>
      </c>
      <c r="G31">
        <v>0.41863</v>
      </c>
      <c r="H31">
        <v>0.73514999999999997</v>
      </c>
      <c r="I31">
        <v>0.68013999999999997</v>
      </c>
      <c r="J31" s="7">
        <v>0.77834999999999999</v>
      </c>
      <c r="K31" s="2">
        <v>0.79795499999999997</v>
      </c>
      <c r="L31" s="2"/>
      <c r="M31" s="2">
        <v>0.41796699999999998</v>
      </c>
      <c r="N31" s="2">
        <v>0.80671999999999999</v>
      </c>
      <c r="O31" s="8">
        <v>0.79857</v>
      </c>
      <c r="P31">
        <v>0.77693999999999996</v>
      </c>
    </row>
    <row r="32" spans="1:16" x14ac:dyDescent="0.2">
      <c r="B32" t="s">
        <v>9</v>
      </c>
      <c r="C32">
        <v>0.29070000000000001</v>
      </c>
      <c r="D32">
        <v>0.62207000000000001</v>
      </c>
      <c r="E32">
        <v>0.33617999999999998</v>
      </c>
      <c r="F32">
        <v>0.14154</v>
      </c>
      <c r="G32">
        <v>0.41820249999999998</v>
      </c>
      <c r="H32">
        <v>0.37242999999999998</v>
      </c>
      <c r="I32">
        <v>0.37396000000000001</v>
      </c>
      <c r="J32" s="7">
        <v>0.17094000000000001</v>
      </c>
      <c r="K32" s="2">
        <v>0.50943749999999999</v>
      </c>
      <c r="L32" s="2">
        <v>0.41796699999999998</v>
      </c>
      <c r="M32" s="2"/>
      <c r="N32" s="2">
        <v>0.52266250000000003</v>
      </c>
      <c r="O32" s="8">
        <v>6.5740000000000007E-2</v>
      </c>
      <c r="P32">
        <v>0.59667999999999999</v>
      </c>
    </row>
    <row r="33" spans="1:16" x14ac:dyDescent="0.2">
      <c r="B33" t="s">
        <v>10</v>
      </c>
      <c r="C33">
        <v>0.78317999999999999</v>
      </c>
      <c r="D33">
        <v>0.76212000000000002</v>
      </c>
      <c r="E33">
        <v>0.74978999999999996</v>
      </c>
      <c r="F33">
        <v>0.25358000000000003</v>
      </c>
      <c r="G33">
        <v>0.360485</v>
      </c>
      <c r="H33">
        <v>0.64910999999999996</v>
      </c>
      <c r="I33">
        <v>0.77446000000000004</v>
      </c>
      <c r="J33" s="7">
        <v>0.70767000000000002</v>
      </c>
      <c r="K33" s="2">
        <v>0.78659999999999997</v>
      </c>
      <c r="L33" s="2">
        <v>0.80671999999999999</v>
      </c>
      <c r="M33" s="2">
        <v>0.52266250000000003</v>
      </c>
      <c r="N33" s="2"/>
      <c r="O33" s="8">
        <v>0.89907000000000004</v>
      </c>
      <c r="P33">
        <v>0.84689000000000003</v>
      </c>
    </row>
    <row r="34" spans="1:16" ht="16" thickBot="1" x14ac:dyDescent="0.25">
      <c r="B34" t="s">
        <v>11</v>
      </c>
      <c r="C34">
        <v>0.71670999999999996</v>
      </c>
      <c r="D34">
        <v>0.66378000000000004</v>
      </c>
      <c r="E34">
        <v>0.67745</v>
      </c>
      <c r="F34">
        <v>0.38217000000000001</v>
      </c>
      <c r="G34">
        <v>0.35363</v>
      </c>
      <c r="H34">
        <v>0.52422000000000002</v>
      </c>
      <c r="I34">
        <v>0.68352000000000002</v>
      </c>
      <c r="J34" s="9">
        <v>0.73687999999999998</v>
      </c>
      <c r="K34" s="10">
        <v>0.79630000000000001</v>
      </c>
      <c r="L34" s="10">
        <v>0.79857</v>
      </c>
      <c r="M34" s="10">
        <v>6.5740000000000007E-2</v>
      </c>
      <c r="N34" s="10">
        <v>0.89907000000000004</v>
      </c>
      <c r="O34" s="11"/>
      <c r="P34">
        <v>0.71191000000000004</v>
      </c>
    </row>
    <row r="35" spans="1:16" x14ac:dyDescent="0.2">
      <c r="B35" t="s">
        <v>12</v>
      </c>
      <c r="C35">
        <v>0.76668000000000003</v>
      </c>
      <c r="D35">
        <v>0.77123999999999993</v>
      </c>
      <c r="E35">
        <v>0.77156000000000002</v>
      </c>
      <c r="F35">
        <v>0.54117999999999999</v>
      </c>
      <c r="G35">
        <v>0.54313999999999996</v>
      </c>
      <c r="H35">
        <v>0.58045000000000002</v>
      </c>
      <c r="I35">
        <v>0.72882000000000002</v>
      </c>
      <c r="J35">
        <v>0.66707000000000005</v>
      </c>
      <c r="K35">
        <v>0.72496000000000005</v>
      </c>
      <c r="L35">
        <v>0.77693999999999996</v>
      </c>
      <c r="M35">
        <v>0.59667999999999999</v>
      </c>
      <c r="N35">
        <v>0.84689000000000003</v>
      </c>
      <c r="O35">
        <v>0.71191000000000004</v>
      </c>
    </row>
    <row r="39" spans="1:16" ht="16" thickBot="1" x14ac:dyDescent="0.25">
      <c r="A39" s="3" t="s">
        <v>25</v>
      </c>
      <c r="C39" t="s">
        <v>0</v>
      </c>
      <c r="D39" t="s">
        <v>1</v>
      </c>
      <c r="E39" t="s">
        <v>2</v>
      </c>
      <c r="F39" t="s">
        <v>3</v>
      </c>
      <c r="G39" t="s">
        <v>4</v>
      </c>
      <c r="H39" t="s">
        <v>5</v>
      </c>
      <c r="I39" t="s">
        <v>6</v>
      </c>
      <c r="J39">
        <v>43374</v>
      </c>
      <c r="K39" t="s">
        <v>7</v>
      </c>
      <c r="L39" t="s">
        <v>8</v>
      </c>
      <c r="M39" t="s">
        <v>9</v>
      </c>
      <c r="N39" t="s">
        <v>10</v>
      </c>
      <c r="O39" t="s">
        <v>11</v>
      </c>
      <c r="P39" t="s">
        <v>12</v>
      </c>
    </row>
    <row r="40" spans="1:16" x14ac:dyDescent="0.2">
      <c r="B40" t="s">
        <v>0</v>
      </c>
      <c r="C40" s="4"/>
      <c r="D40" s="5">
        <v>0.74675000000000002</v>
      </c>
      <c r="E40" s="5">
        <v>0.68788000000000005</v>
      </c>
      <c r="F40" s="5">
        <v>0.36779000000000001</v>
      </c>
      <c r="G40" s="5">
        <v>0.41059000000000001</v>
      </c>
      <c r="H40" s="5">
        <v>0.52797000000000005</v>
      </c>
      <c r="I40" s="6">
        <v>0.65752999999999995</v>
      </c>
      <c r="J40">
        <v>0.16211</v>
      </c>
      <c r="K40">
        <v>0.35352</v>
      </c>
      <c r="L40">
        <v>0.37941000000000003</v>
      </c>
      <c r="M40">
        <v>0.42943999999999999</v>
      </c>
      <c r="N40">
        <v>0.47928999999999999</v>
      </c>
      <c r="O40">
        <v>0.50139</v>
      </c>
      <c r="P40">
        <v>0.47697000000000001</v>
      </c>
    </row>
    <row r="41" spans="1:16" x14ac:dyDescent="0.2">
      <c r="B41" t="s">
        <v>1</v>
      </c>
      <c r="C41" s="7">
        <v>0.74675000000000002</v>
      </c>
      <c r="D41" s="2"/>
      <c r="E41" s="2">
        <v>0.58314999999999995</v>
      </c>
      <c r="F41" s="2">
        <v>0.46955000000000002</v>
      </c>
      <c r="G41" s="2">
        <v>0.54266999999999999</v>
      </c>
      <c r="H41" s="2">
        <v>0.62773000000000001</v>
      </c>
      <c r="I41" s="8">
        <v>0.65639000000000003</v>
      </c>
      <c r="J41">
        <v>0.34433999999999998</v>
      </c>
      <c r="K41">
        <v>0.51907499999999995</v>
      </c>
      <c r="L41">
        <v>0.47986499999999999</v>
      </c>
      <c r="M41">
        <v>0.56327499999999997</v>
      </c>
      <c r="N41">
        <v>0.73432999999999993</v>
      </c>
      <c r="O41">
        <v>0.50441999999999998</v>
      </c>
      <c r="P41">
        <v>0.66361500000000007</v>
      </c>
    </row>
    <row r="42" spans="1:16" x14ac:dyDescent="0.2">
      <c r="B42" t="s">
        <v>2</v>
      </c>
      <c r="C42" s="7">
        <v>0.68788000000000005</v>
      </c>
      <c r="D42" s="2">
        <v>0.58314999999999995</v>
      </c>
      <c r="E42" s="2"/>
      <c r="F42" s="2">
        <v>0.54283999999999999</v>
      </c>
      <c r="G42" s="2">
        <v>0.30590000000000001</v>
      </c>
      <c r="H42" s="2">
        <v>0.41514000000000001</v>
      </c>
      <c r="I42" s="8">
        <v>0.65864999999999996</v>
      </c>
      <c r="J42">
        <v>6.2820999999999997E-3</v>
      </c>
      <c r="K42">
        <v>0.43547999999999998</v>
      </c>
      <c r="L42">
        <v>0.28498000000000001</v>
      </c>
      <c r="M42">
        <v>0.49308999999999997</v>
      </c>
      <c r="N42">
        <v>0.52873999999999999</v>
      </c>
      <c r="O42">
        <v>0.59513000000000005</v>
      </c>
      <c r="P42">
        <v>0.46599000000000002</v>
      </c>
    </row>
    <row r="43" spans="1:16" x14ac:dyDescent="0.2">
      <c r="B43" t="s">
        <v>3</v>
      </c>
      <c r="C43" s="7">
        <v>0.36779000000000001</v>
      </c>
      <c r="D43" s="2">
        <v>0.46955000000000002</v>
      </c>
      <c r="E43" s="2">
        <v>0.54283999999999999</v>
      </c>
      <c r="F43" s="2"/>
      <c r="G43" s="2">
        <v>0.24409</v>
      </c>
      <c r="H43" s="2">
        <v>0.46439999999999998</v>
      </c>
      <c r="I43" s="8">
        <v>0.34216000000000002</v>
      </c>
      <c r="J43">
        <v>0.39829999999999999</v>
      </c>
      <c r="K43">
        <v>0.15415999999999999</v>
      </c>
      <c r="L43">
        <v>0.29565000000000002</v>
      </c>
      <c r="M43">
        <v>0.34411000000000003</v>
      </c>
      <c r="N43">
        <v>0.43801000000000001</v>
      </c>
      <c r="O43">
        <v>0.52083999999999997</v>
      </c>
      <c r="P43">
        <v>0.41715000000000002</v>
      </c>
    </row>
    <row r="44" spans="1:16" x14ac:dyDescent="0.2">
      <c r="B44" t="s">
        <v>4</v>
      </c>
      <c r="C44" s="7">
        <v>0.41059000000000001</v>
      </c>
      <c r="D44" s="2">
        <v>0.54266999999999999</v>
      </c>
      <c r="E44" s="2">
        <v>0.30590000000000001</v>
      </c>
      <c r="F44" s="2">
        <v>0.24409</v>
      </c>
      <c r="G44" s="2"/>
      <c r="H44" s="2">
        <v>0.58072999999999997</v>
      </c>
      <c r="I44" s="8">
        <v>0.34523999999999999</v>
      </c>
      <c r="J44">
        <v>0.23408000000000001</v>
      </c>
      <c r="K44">
        <v>0.48617500000000002</v>
      </c>
      <c r="L44">
        <v>0.45335999999999999</v>
      </c>
      <c r="M44">
        <v>0.44276500000000002</v>
      </c>
      <c r="N44">
        <v>0.45028999999999997</v>
      </c>
      <c r="O44">
        <v>0.25230999999999998</v>
      </c>
      <c r="P44">
        <v>0.49002999999999997</v>
      </c>
    </row>
    <row r="45" spans="1:16" x14ac:dyDescent="0.2">
      <c r="B45" t="s">
        <v>5</v>
      </c>
      <c r="C45" s="7">
        <v>0.52797000000000005</v>
      </c>
      <c r="D45" s="2">
        <v>0.62773000000000001</v>
      </c>
      <c r="E45" s="2">
        <v>0.41514000000000001</v>
      </c>
      <c r="F45" s="2">
        <v>0.46439999999999998</v>
      </c>
      <c r="G45" s="2">
        <v>0.58072999999999997</v>
      </c>
      <c r="H45" s="2"/>
      <c r="I45" s="8">
        <v>0.56225999999999998</v>
      </c>
      <c r="J45">
        <v>0.37333</v>
      </c>
      <c r="K45">
        <v>0.51717000000000002</v>
      </c>
      <c r="L45">
        <v>0.25927</v>
      </c>
      <c r="M45">
        <v>0.46173999999999998</v>
      </c>
      <c r="N45">
        <v>0.53459999999999996</v>
      </c>
      <c r="O45">
        <v>0.31616</v>
      </c>
      <c r="P45">
        <v>0.36284</v>
      </c>
    </row>
    <row r="46" spans="1:16" ht="16" thickBot="1" x14ac:dyDescent="0.25">
      <c r="B46" t="s">
        <v>6</v>
      </c>
      <c r="C46" s="9">
        <v>0.65752999999999995</v>
      </c>
      <c r="D46" s="10">
        <v>0.65639000000000003</v>
      </c>
      <c r="E46" s="10">
        <v>0.65864999999999996</v>
      </c>
      <c r="F46" s="10">
        <v>0.34216000000000002</v>
      </c>
      <c r="G46" s="10">
        <v>0.34523999999999999</v>
      </c>
      <c r="H46" s="10">
        <v>0.56225999999999998</v>
      </c>
      <c r="I46" s="11"/>
      <c r="J46">
        <v>0.14346</v>
      </c>
      <c r="K46">
        <v>0.45446999999999999</v>
      </c>
      <c r="L46">
        <v>0.29109000000000002</v>
      </c>
      <c r="M46">
        <v>0.44956000000000002</v>
      </c>
      <c r="N46">
        <v>0.54217000000000004</v>
      </c>
      <c r="O46">
        <v>0.38429000000000002</v>
      </c>
      <c r="P46">
        <v>0.59821999999999997</v>
      </c>
    </row>
    <row r="47" spans="1:16" x14ac:dyDescent="0.2">
      <c r="B47">
        <v>43374</v>
      </c>
      <c r="C47">
        <v>0.16211</v>
      </c>
      <c r="D47">
        <v>0.34433999999999998</v>
      </c>
      <c r="E47">
        <v>6.2820999999999997E-3</v>
      </c>
      <c r="F47">
        <v>0.39829999999999999</v>
      </c>
      <c r="G47">
        <v>0.23408000000000001</v>
      </c>
      <c r="H47">
        <v>0.37333</v>
      </c>
      <c r="I47">
        <v>0.14346</v>
      </c>
      <c r="J47" s="4"/>
      <c r="K47" s="5">
        <v>0.50061</v>
      </c>
      <c r="L47" s="5">
        <v>0.31012000000000001</v>
      </c>
      <c r="M47" s="5">
        <v>0.18201999999999999</v>
      </c>
      <c r="N47" s="5">
        <v>0.4083</v>
      </c>
      <c r="O47" s="6">
        <v>0.42048000000000002</v>
      </c>
      <c r="P47">
        <v>0.37343999999999999</v>
      </c>
    </row>
    <row r="48" spans="1:16" x14ac:dyDescent="0.2">
      <c r="B48" t="s">
        <v>7</v>
      </c>
      <c r="C48">
        <v>0.35352</v>
      </c>
      <c r="D48">
        <v>0.51907499999999995</v>
      </c>
      <c r="E48">
        <v>0.43547999999999998</v>
      </c>
      <c r="F48">
        <v>0.15415999999999999</v>
      </c>
      <c r="G48">
        <v>0.48617500000000002</v>
      </c>
      <c r="H48">
        <v>0.51717000000000002</v>
      </c>
      <c r="I48">
        <v>0.45446999999999999</v>
      </c>
      <c r="J48" s="7">
        <v>0.50061</v>
      </c>
      <c r="K48" s="2"/>
      <c r="L48" s="2">
        <v>0.57786499999999996</v>
      </c>
      <c r="M48" s="2">
        <v>0.52828999999999993</v>
      </c>
      <c r="N48" s="2">
        <v>0.459735</v>
      </c>
      <c r="O48" s="8">
        <v>0.37302999999999997</v>
      </c>
      <c r="P48">
        <v>0.52449000000000001</v>
      </c>
    </row>
    <row r="49" spans="2:16" x14ac:dyDescent="0.2">
      <c r="B49" t="s">
        <v>8</v>
      </c>
      <c r="C49">
        <v>0.37941000000000003</v>
      </c>
      <c r="D49">
        <v>0.47986499999999999</v>
      </c>
      <c r="E49">
        <v>0.28498000000000001</v>
      </c>
      <c r="F49">
        <v>0.29565000000000002</v>
      </c>
      <c r="G49">
        <v>0.45335999999999999</v>
      </c>
      <c r="H49">
        <v>0.25927</v>
      </c>
      <c r="I49">
        <v>0.29109000000000002</v>
      </c>
      <c r="J49" s="7">
        <v>0.31012000000000001</v>
      </c>
      <c r="K49" s="2">
        <v>0.57786499999999996</v>
      </c>
      <c r="L49" s="2"/>
      <c r="M49" s="2">
        <v>0.40927999999999998</v>
      </c>
      <c r="N49" s="2">
        <v>0.54483999999999999</v>
      </c>
      <c r="O49" s="8">
        <v>0.39172000000000001</v>
      </c>
      <c r="P49">
        <v>0.49230999999999997</v>
      </c>
    </row>
    <row r="50" spans="2:16" x14ac:dyDescent="0.2">
      <c r="B50" t="s">
        <v>9</v>
      </c>
      <c r="C50">
        <v>0.42943999999999999</v>
      </c>
      <c r="D50">
        <v>0.56327499999999997</v>
      </c>
      <c r="E50">
        <v>0.49308999999999997</v>
      </c>
      <c r="F50">
        <v>0.34411000000000003</v>
      </c>
      <c r="G50">
        <v>0.44276500000000002</v>
      </c>
      <c r="H50">
        <v>0.46173999999999998</v>
      </c>
      <c r="I50">
        <v>0.44956000000000002</v>
      </c>
      <c r="J50" s="7">
        <v>0.18201999999999999</v>
      </c>
      <c r="K50" s="2">
        <v>0.52828999999999993</v>
      </c>
      <c r="L50" s="2">
        <v>0.40927999999999998</v>
      </c>
      <c r="M50" s="2"/>
      <c r="N50" s="2">
        <v>0.48992000000000002</v>
      </c>
      <c r="O50" s="8">
        <v>0.34649000000000002</v>
      </c>
      <c r="P50">
        <v>0.57101999999999997</v>
      </c>
    </row>
    <row r="51" spans="2:16" x14ac:dyDescent="0.2">
      <c r="B51" t="s">
        <v>10</v>
      </c>
      <c r="C51">
        <v>0.47928999999999999</v>
      </c>
      <c r="D51">
        <v>0.73432999999999993</v>
      </c>
      <c r="E51">
        <v>0.52873999999999999</v>
      </c>
      <c r="F51">
        <v>0.43801000000000001</v>
      </c>
      <c r="G51">
        <v>0.45028999999999997</v>
      </c>
      <c r="H51">
        <v>0.53459999999999996</v>
      </c>
      <c r="I51">
        <v>0.54217000000000004</v>
      </c>
      <c r="J51" s="7">
        <v>0.4083</v>
      </c>
      <c r="K51" s="2">
        <v>0.459735</v>
      </c>
      <c r="L51" s="2">
        <v>0.54483999999999999</v>
      </c>
      <c r="M51" s="2">
        <v>0.48992000000000002</v>
      </c>
      <c r="N51" s="2"/>
      <c r="O51" s="8">
        <v>0.55215000000000003</v>
      </c>
      <c r="P51">
        <v>0.65800499999999995</v>
      </c>
    </row>
    <row r="52" spans="2:16" ht="16" thickBot="1" x14ac:dyDescent="0.25">
      <c r="B52" t="s">
        <v>11</v>
      </c>
      <c r="C52">
        <v>0.50139</v>
      </c>
      <c r="D52">
        <v>0.50441999999999998</v>
      </c>
      <c r="E52">
        <v>0.59513000000000005</v>
      </c>
      <c r="F52">
        <v>0.52083999999999997</v>
      </c>
      <c r="G52">
        <v>0.25230999999999998</v>
      </c>
      <c r="H52">
        <v>0.31616</v>
      </c>
      <c r="I52">
        <v>0.38429000000000002</v>
      </c>
      <c r="J52" s="9">
        <v>0.42048000000000002</v>
      </c>
      <c r="K52" s="10">
        <v>0.37302999999999997</v>
      </c>
      <c r="L52" s="10">
        <v>0.39172000000000001</v>
      </c>
      <c r="M52" s="10">
        <v>0.34649000000000002</v>
      </c>
      <c r="N52" s="10">
        <v>0.55215000000000003</v>
      </c>
      <c r="O52" s="11"/>
      <c r="P52">
        <v>0.38834999999999997</v>
      </c>
    </row>
    <row r="53" spans="2:16" x14ac:dyDescent="0.2">
      <c r="B53" t="s">
        <v>12</v>
      </c>
      <c r="C53">
        <v>0.47697000000000001</v>
      </c>
      <c r="D53">
        <v>0.66361500000000007</v>
      </c>
      <c r="E53">
        <v>0.46599000000000002</v>
      </c>
      <c r="F53">
        <v>0.41715000000000002</v>
      </c>
      <c r="G53">
        <v>0.49002999999999997</v>
      </c>
      <c r="H53">
        <v>0.36284</v>
      </c>
      <c r="I53">
        <v>0.59821999999999997</v>
      </c>
      <c r="J53">
        <v>0.37343999999999999</v>
      </c>
      <c r="K53">
        <v>0.52449000000000001</v>
      </c>
      <c r="L53">
        <v>0.49230999999999997</v>
      </c>
      <c r="M53">
        <v>0.57101999999999997</v>
      </c>
      <c r="N53">
        <v>0.65800499999999995</v>
      </c>
      <c r="O53">
        <v>0.38834999999999997</v>
      </c>
    </row>
  </sheetData>
  <conditionalFormatting sqref="C4:Q1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K39"/>
  <sheetViews>
    <sheetView topLeftCell="L32" workbookViewId="0">
      <selection activeCell="AH20" sqref="AH20"/>
    </sheetView>
  </sheetViews>
  <sheetFormatPr baseColWidth="10" defaultColWidth="8.83203125" defaultRowHeight="15" x14ac:dyDescent="0.2"/>
  <sheetData>
    <row r="3" spans="1:37" x14ac:dyDescent="0.2">
      <c r="F3" s="12" t="s">
        <v>0</v>
      </c>
      <c r="G3" s="12" t="s">
        <v>1</v>
      </c>
      <c r="H3" s="12" t="s">
        <v>2</v>
      </c>
      <c r="I3" s="12" t="s">
        <v>3</v>
      </c>
      <c r="J3" s="12" t="s">
        <v>4</v>
      </c>
      <c r="K3" s="12" t="s">
        <v>5</v>
      </c>
      <c r="L3" s="13" t="s">
        <v>6</v>
      </c>
      <c r="M3" s="14">
        <v>43739</v>
      </c>
      <c r="N3" s="15" t="s">
        <v>7</v>
      </c>
      <c r="O3" s="15" t="s">
        <v>8</v>
      </c>
      <c r="P3" s="15" t="s">
        <v>9</v>
      </c>
      <c r="Q3" s="15" t="s">
        <v>10</v>
      </c>
      <c r="R3" s="15" t="s">
        <v>11</v>
      </c>
      <c r="S3" s="15" t="s">
        <v>12</v>
      </c>
    </row>
    <row r="4" spans="1:37" x14ac:dyDescent="0.2">
      <c r="A4" s="3" t="s">
        <v>29</v>
      </c>
      <c r="C4" s="3" t="s">
        <v>27</v>
      </c>
      <c r="E4" t="s">
        <v>0</v>
      </c>
      <c r="F4">
        <v>1</v>
      </c>
      <c r="G4">
        <v>0.72809166666666669</v>
      </c>
      <c r="H4">
        <v>0.72784833333333332</v>
      </c>
      <c r="I4">
        <v>0.35558500000000004</v>
      </c>
      <c r="J4">
        <v>0.49410500000000002</v>
      </c>
      <c r="K4">
        <v>0.5290583333333333</v>
      </c>
      <c r="L4">
        <v>0.70779000000000003</v>
      </c>
      <c r="M4">
        <v>0.45144000000000001</v>
      </c>
      <c r="N4">
        <v>0.5781466666666667</v>
      </c>
      <c r="O4">
        <v>0.51591833333333337</v>
      </c>
      <c r="P4">
        <v>0.44514333333333339</v>
      </c>
      <c r="Q4">
        <v>0.61654500000000001</v>
      </c>
      <c r="R4">
        <v>0.55119833333333335</v>
      </c>
      <c r="S4">
        <v>0.61853500000000006</v>
      </c>
      <c r="V4" s="3" t="s">
        <v>32</v>
      </c>
    </row>
    <row r="5" spans="1:37" x14ac:dyDescent="0.2">
      <c r="E5" t="s">
        <v>1</v>
      </c>
      <c r="F5">
        <v>0.72809166666666669</v>
      </c>
      <c r="G5">
        <v>1</v>
      </c>
      <c r="H5">
        <v>0.69134499999999999</v>
      </c>
      <c r="I5">
        <v>0.40869833333333333</v>
      </c>
      <c r="J5">
        <v>0.68401083333333335</v>
      </c>
      <c r="K5">
        <v>0.62022333333333335</v>
      </c>
      <c r="L5">
        <v>0.64957333333333334</v>
      </c>
      <c r="M5">
        <v>0.46030499999999996</v>
      </c>
      <c r="N5">
        <v>0.65881083333333323</v>
      </c>
      <c r="O5">
        <v>0.58378416666666666</v>
      </c>
      <c r="P5">
        <v>0.65524666666666664</v>
      </c>
      <c r="Q5">
        <v>0.73979583333333332</v>
      </c>
      <c r="R5">
        <v>0.51562166666666676</v>
      </c>
      <c r="S5">
        <v>0.73294749999999997</v>
      </c>
      <c r="W5" s="3" t="s">
        <v>0</v>
      </c>
      <c r="X5" s="3" t="s">
        <v>1</v>
      </c>
      <c r="Y5" s="3" t="s">
        <v>2</v>
      </c>
      <c r="Z5" s="3" t="s">
        <v>3</v>
      </c>
      <c r="AA5" s="3" t="s">
        <v>4</v>
      </c>
      <c r="AB5" s="3" t="s">
        <v>5</v>
      </c>
      <c r="AC5" s="3" t="s">
        <v>6</v>
      </c>
      <c r="AD5" s="16">
        <v>43739</v>
      </c>
      <c r="AE5" s="3" t="s">
        <v>7</v>
      </c>
      <c r="AF5" s="3" t="s">
        <v>8</v>
      </c>
      <c r="AG5" s="3" t="s">
        <v>9</v>
      </c>
      <c r="AH5" s="3" t="s">
        <v>10</v>
      </c>
      <c r="AI5" s="3" t="s">
        <v>11</v>
      </c>
      <c r="AJ5" s="3" t="s">
        <v>12</v>
      </c>
      <c r="AK5" s="3" t="s">
        <v>13</v>
      </c>
    </row>
    <row r="6" spans="1:37" x14ac:dyDescent="0.2">
      <c r="E6" t="s">
        <v>2</v>
      </c>
      <c r="F6">
        <v>0.72784833333333332</v>
      </c>
      <c r="G6">
        <v>0.69134499999999999</v>
      </c>
      <c r="H6">
        <v>1</v>
      </c>
      <c r="I6">
        <v>0.51979166666666665</v>
      </c>
      <c r="J6">
        <v>0.46680333333333329</v>
      </c>
      <c r="K6">
        <v>0.47396166666666667</v>
      </c>
      <c r="L6">
        <v>0.68485833333333324</v>
      </c>
      <c r="M6">
        <v>0.27994236666666666</v>
      </c>
      <c r="N6">
        <v>0.58636666666666659</v>
      </c>
      <c r="O6">
        <v>0.45537</v>
      </c>
      <c r="P6">
        <v>0.48386166666666663</v>
      </c>
      <c r="Q6">
        <v>0.61068166666666668</v>
      </c>
      <c r="R6">
        <v>0.58254499999999998</v>
      </c>
      <c r="S6">
        <v>0.62681666666666669</v>
      </c>
      <c r="V6" s="3" t="s">
        <v>20</v>
      </c>
      <c r="W6" s="17">
        <v>0.20873808169722477</v>
      </c>
      <c r="X6" s="17">
        <v>0.39708212010918292</v>
      </c>
      <c r="Y6" s="17">
        <v>0.24057339862187724</v>
      </c>
      <c r="Z6" s="17">
        <v>8.7415461712080797E-2</v>
      </c>
      <c r="AA6" s="17">
        <v>0.38356648530225296</v>
      </c>
      <c r="AB6">
        <v>0.30892496831085009</v>
      </c>
      <c r="AC6" s="17">
        <v>0.21822744657961046</v>
      </c>
      <c r="AD6" s="17">
        <v>0.21696897643731097</v>
      </c>
      <c r="AE6" s="17">
        <v>9.380396491351739E-2</v>
      </c>
      <c r="AF6" s="17">
        <v>-5.8903527340417585E-3</v>
      </c>
      <c r="AG6" s="17">
        <v>0.27080815774497985</v>
      </c>
      <c r="AH6" s="17">
        <v>0.22042662728722651</v>
      </c>
      <c r="AI6">
        <v>3.7827252577428645E-2</v>
      </c>
      <c r="AJ6">
        <v>7.8775454404154274E-2</v>
      </c>
      <c r="AK6">
        <v>-2.7344267269942268E-4</v>
      </c>
    </row>
    <row r="7" spans="1:37" x14ac:dyDescent="0.2">
      <c r="E7" t="s">
        <v>3</v>
      </c>
      <c r="F7">
        <v>0.35558500000000004</v>
      </c>
      <c r="G7">
        <v>0.40869833333333333</v>
      </c>
      <c r="H7">
        <v>0.51979166666666665</v>
      </c>
      <c r="I7">
        <v>1</v>
      </c>
      <c r="J7">
        <v>0.27000333333333332</v>
      </c>
      <c r="K7">
        <v>0.41662499999999997</v>
      </c>
      <c r="L7">
        <v>0.33722166666666659</v>
      </c>
      <c r="M7">
        <v>0.36188166666666666</v>
      </c>
      <c r="N7">
        <v>0.32742166666666667</v>
      </c>
      <c r="O7">
        <v>0.34868999999999994</v>
      </c>
      <c r="P7">
        <v>0.36398000000000003</v>
      </c>
      <c r="Q7">
        <v>0.38446333333333332</v>
      </c>
      <c r="R7">
        <v>0.42785333333333336</v>
      </c>
      <c r="S7">
        <v>0.48380499999999999</v>
      </c>
      <c r="V7" s="3" t="s">
        <v>21</v>
      </c>
      <c r="W7" s="17">
        <v>0.82994923743895643</v>
      </c>
      <c r="X7" s="17">
        <v>0.94946036325177907</v>
      </c>
      <c r="Y7" s="17">
        <v>0.82476408640899279</v>
      </c>
      <c r="Z7" s="17">
        <v>0.25670744316737898</v>
      </c>
      <c r="AA7" s="17">
        <v>0.6985085239922062</v>
      </c>
      <c r="AB7">
        <v>0.53441125983921212</v>
      </c>
      <c r="AC7" s="17">
        <v>0.57471180088033891</v>
      </c>
      <c r="AD7" s="17">
        <v>0.56660137516029807</v>
      </c>
      <c r="AE7" s="17">
        <v>0.45300100595217357</v>
      </c>
      <c r="AF7" s="17">
        <v>0.26111769647685246</v>
      </c>
      <c r="AG7" s="17">
        <v>0.28360129678025309</v>
      </c>
      <c r="AH7" s="17">
        <v>0.61136631571526645</v>
      </c>
      <c r="AI7">
        <v>0.35514206567423495</v>
      </c>
      <c r="AJ7">
        <v>0.29080271600708379</v>
      </c>
      <c r="AK7">
        <v>0.23621865286875879</v>
      </c>
    </row>
    <row r="8" spans="1:37" x14ac:dyDescent="0.2">
      <c r="E8" t="s">
        <v>4</v>
      </c>
      <c r="F8">
        <v>0.49410500000000002</v>
      </c>
      <c r="G8">
        <v>0.68401083333333335</v>
      </c>
      <c r="H8">
        <v>0.46680333333333329</v>
      </c>
      <c r="I8">
        <v>0.27000333333333332</v>
      </c>
      <c r="J8">
        <v>1</v>
      </c>
      <c r="K8">
        <v>0.57991000000000004</v>
      </c>
      <c r="L8">
        <v>0.50781833333333337</v>
      </c>
      <c r="M8">
        <v>0.23880500000000002</v>
      </c>
      <c r="N8">
        <v>0.59582583333333339</v>
      </c>
      <c r="O8">
        <v>0.45254583333333337</v>
      </c>
      <c r="P8">
        <v>0.499635</v>
      </c>
      <c r="Q8">
        <v>0.46096583333333335</v>
      </c>
      <c r="R8">
        <v>0.28664499999999998</v>
      </c>
      <c r="S8">
        <v>0.58519583333333325</v>
      </c>
      <c r="V8" s="3" t="s">
        <v>22</v>
      </c>
      <c r="W8" s="17">
        <v>0.52932268542097782</v>
      </c>
      <c r="X8" s="17">
        <v>1.058465088295637</v>
      </c>
      <c r="Y8" s="17">
        <v>0.84200281007662769</v>
      </c>
      <c r="Z8" s="17">
        <v>0.24177250863297509</v>
      </c>
      <c r="AA8" s="17">
        <v>0.74533971458695092</v>
      </c>
      <c r="AB8">
        <v>0.45314656646582857</v>
      </c>
      <c r="AC8" s="17">
        <v>0.55738141983862044</v>
      </c>
      <c r="AD8" s="17">
        <v>0.26541516938043358</v>
      </c>
      <c r="AE8" s="17">
        <v>0.28235499745268411</v>
      </c>
      <c r="AF8" s="17">
        <v>0.13587668621185087</v>
      </c>
      <c r="AG8" s="17">
        <v>0.42085739836102076</v>
      </c>
      <c r="AH8" s="17">
        <v>0.39896828418435593</v>
      </c>
      <c r="AI8">
        <v>0.18188236073586836</v>
      </c>
      <c r="AJ8">
        <v>0.26398897188268805</v>
      </c>
      <c r="AK8">
        <v>0.19772634381072349</v>
      </c>
    </row>
    <row r="9" spans="1:37" x14ac:dyDescent="0.2">
      <c r="E9" t="s">
        <v>5</v>
      </c>
      <c r="F9">
        <v>0.5290583333333333</v>
      </c>
      <c r="G9">
        <v>0.62022333333333335</v>
      </c>
      <c r="H9">
        <v>0.47396166666666667</v>
      </c>
      <c r="I9">
        <v>0.41662499999999997</v>
      </c>
      <c r="J9">
        <v>0.57991000000000004</v>
      </c>
      <c r="K9">
        <v>1</v>
      </c>
      <c r="L9">
        <v>0.58995666666666668</v>
      </c>
      <c r="M9">
        <v>0.53552499999999992</v>
      </c>
      <c r="N9">
        <v>0.6562783333333333</v>
      </c>
      <c r="O9">
        <v>0.51634000000000002</v>
      </c>
      <c r="P9">
        <v>0.47582333333333332</v>
      </c>
      <c r="Q9">
        <v>0.57735166666666671</v>
      </c>
      <c r="R9">
        <v>0.44135000000000008</v>
      </c>
      <c r="S9">
        <v>0.47573166666666666</v>
      </c>
    </row>
    <row r="10" spans="1:37" x14ac:dyDescent="0.2">
      <c r="E10" t="s">
        <v>6</v>
      </c>
      <c r="F10">
        <v>0.70779000000000003</v>
      </c>
      <c r="G10">
        <v>0.64957333333333334</v>
      </c>
      <c r="H10">
        <v>0.68485833333333324</v>
      </c>
      <c r="I10">
        <v>0.33722166666666659</v>
      </c>
      <c r="J10">
        <v>0.50781833333333337</v>
      </c>
      <c r="K10">
        <v>0.58995666666666668</v>
      </c>
      <c r="L10">
        <v>1</v>
      </c>
      <c r="M10">
        <v>0.35268499999999997</v>
      </c>
      <c r="N10">
        <v>0.62795333333333325</v>
      </c>
      <c r="O10">
        <v>0.42800833333333332</v>
      </c>
      <c r="P10">
        <v>0.45328166666666664</v>
      </c>
      <c r="Q10">
        <v>0.61542833333333335</v>
      </c>
      <c r="R10">
        <v>0.45599166666666674</v>
      </c>
      <c r="S10">
        <v>0.67644333333333329</v>
      </c>
    </row>
    <row r="11" spans="1:37" x14ac:dyDescent="0.2">
      <c r="E11">
        <v>43374</v>
      </c>
      <c r="F11">
        <v>0.45144000000000001</v>
      </c>
      <c r="G11">
        <v>0.46030499999999996</v>
      </c>
      <c r="H11">
        <v>0.27994236666666666</v>
      </c>
      <c r="I11">
        <v>0.36188166666666666</v>
      </c>
      <c r="J11">
        <v>0.23880500000000002</v>
      </c>
      <c r="K11">
        <v>0.53552499999999992</v>
      </c>
      <c r="L11">
        <v>0.35268499999999997</v>
      </c>
      <c r="M11">
        <v>1</v>
      </c>
      <c r="N11">
        <v>0.64847999999999995</v>
      </c>
      <c r="O11">
        <v>0.54661666666666664</v>
      </c>
      <c r="P11">
        <v>0.32042500000000002</v>
      </c>
      <c r="Q11">
        <v>0.5782383333333333</v>
      </c>
      <c r="R11">
        <v>0.57028500000000004</v>
      </c>
      <c r="S11">
        <v>0.50656500000000004</v>
      </c>
    </row>
    <row r="12" spans="1:37" x14ac:dyDescent="0.2">
      <c r="E12" t="s">
        <v>7</v>
      </c>
      <c r="F12">
        <v>0.5781466666666667</v>
      </c>
      <c r="G12">
        <v>0.65881083333333323</v>
      </c>
      <c r="H12">
        <v>0.58636666666666659</v>
      </c>
      <c r="I12">
        <v>0.32742166666666667</v>
      </c>
      <c r="J12">
        <v>0.59582583333333339</v>
      </c>
      <c r="K12">
        <v>0.6562783333333333</v>
      </c>
      <c r="L12">
        <v>0.62795333333333325</v>
      </c>
      <c r="M12">
        <v>0.64847999999999995</v>
      </c>
      <c r="N12">
        <v>1</v>
      </c>
      <c r="O12">
        <v>0.69730083333333326</v>
      </c>
      <c r="P12">
        <v>0.58249416666666665</v>
      </c>
      <c r="Q12">
        <v>0.66325500000000004</v>
      </c>
      <c r="R12">
        <v>0.59093166666666663</v>
      </c>
      <c r="S12">
        <v>0.66065833333333324</v>
      </c>
    </row>
    <row r="13" spans="1:37" x14ac:dyDescent="0.2">
      <c r="E13" t="s">
        <v>8</v>
      </c>
      <c r="F13">
        <v>0.51591833333333337</v>
      </c>
      <c r="G13">
        <v>0.58378416666666666</v>
      </c>
      <c r="H13">
        <v>0.45537</v>
      </c>
      <c r="I13">
        <v>0.34868999999999994</v>
      </c>
      <c r="J13">
        <v>0.45254583333333337</v>
      </c>
      <c r="K13">
        <v>0.51634000000000002</v>
      </c>
      <c r="L13">
        <v>0.42800833333333332</v>
      </c>
      <c r="M13">
        <v>0.54661666666666664</v>
      </c>
      <c r="N13">
        <v>0.69730083333333326</v>
      </c>
      <c r="O13">
        <v>1</v>
      </c>
      <c r="P13">
        <v>0.51297566666666672</v>
      </c>
      <c r="Q13">
        <v>0.6840575000000001</v>
      </c>
      <c r="R13">
        <v>0.65031500000000009</v>
      </c>
      <c r="S13">
        <v>0.65828083333333332</v>
      </c>
    </row>
    <row r="14" spans="1:37" x14ac:dyDescent="0.2">
      <c r="E14" t="s">
        <v>9</v>
      </c>
      <c r="F14">
        <v>0.44514333333333339</v>
      </c>
      <c r="G14">
        <v>0.65524666666666664</v>
      </c>
      <c r="H14">
        <v>0.48386166666666663</v>
      </c>
      <c r="I14">
        <v>0.36398000000000003</v>
      </c>
      <c r="J14">
        <v>0.499635</v>
      </c>
      <c r="K14">
        <v>0.47582333333333332</v>
      </c>
      <c r="L14">
        <v>0.45328166666666664</v>
      </c>
      <c r="M14">
        <v>0.32042500000000002</v>
      </c>
      <c r="N14">
        <v>0.58249416666666665</v>
      </c>
      <c r="O14">
        <v>0.51297566666666672</v>
      </c>
      <c r="P14">
        <v>1</v>
      </c>
      <c r="Q14">
        <v>0.59767000000000003</v>
      </c>
      <c r="R14">
        <v>0.30749166666666666</v>
      </c>
      <c r="S14">
        <v>0.62876083333333332</v>
      </c>
    </row>
    <row r="15" spans="1:37" x14ac:dyDescent="0.2">
      <c r="E15" t="s">
        <v>10</v>
      </c>
      <c r="F15">
        <v>0.61654500000000001</v>
      </c>
      <c r="G15">
        <v>0.73979583333333332</v>
      </c>
      <c r="H15">
        <v>0.61068166666666668</v>
      </c>
      <c r="I15">
        <v>0.38446333333333332</v>
      </c>
      <c r="J15">
        <v>0.46096583333333335</v>
      </c>
      <c r="K15">
        <v>0.57735166666666671</v>
      </c>
      <c r="L15">
        <v>0.61542833333333335</v>
      </c>
      <c r="M15">
        <v>0.5782383333333333</v>
      </c>
      <c r="N15">
        <v>0.66325500000000004</v>
      </c>
      <c r="O15">
        <v>0.6840575000000001</v>
      </c>
      <c r="P15">
        <v>0.59767000000000003</v>
      </c>
      <c r="Q15">
        <v>1</v>
      </c>
      <c r="R15">
        <v>0.63375166666666671</v>
      </c>
      <c r="S15">
        <v>0.75334083333333324</v>
      </c>
    </row>
    <row r="16" spans="1:37" x14ac:dyDescent="0.2">
      <c r="E16" t="s">
        <v>11</v>
      </c>
      <c r="F16">
        <v>0.55119833333333335</v>
      </c>
      <c r="G16">
        <v>0.51562166666666676</v>
      </c>
      <c r="H16">
        <v>0.58254499999999998</v>
      </c>
      <c r="I16">
        <v>0.42785333333333336</v>
      </c>
      <c r="J16">
        <v>0.28664499999999998</v>
      </c>
      <c r="K16">
        <v>0.44135000000000008</v>
      </c>
      <c r="L16">
        <v>0.45599166666666674</v>
      </c>
      <c r="M16">
        <v>0.57028500000000004</v>
      </c>
      <c r="N16">
        <v>0.59093166666666663</v>
      </c>
      <c r="O16">
        <v>0.65031500000000009</v>
      </c>
      <c r="P16">
        <v>0.30749166666666666</v>
      </c>
      <c r="Q16">
        <v>0.63375166666666671</v>
      </c>
      <c r="R16">
        <v>1</v>
      </c>
      <c r="S16">
        <v>0.54191166666666668</v>
      </c>
    </row>
    <row r="17" spans="1:36" x14ac:dyDescent="0.2">
      <c r="E17" t="s">
        <v>12</v>
      </c>
      <c r="F17">
        <v>0.61853500000000006</v>
      </c>
      <c r="G17">
        <v>0.73294749999999997</v>
      </c>
      <c r="H17">
        <v>0.62681666666666669</v>
      </c>
      <c r="I17">
        <v>0.48380499999999999</v>
      </c>
      <c r="J17">
        <v>0.58519583333333325</v>
      </c>
      <c r="K17">
        <v>0.47573166666666666</v>
      </c>
      <c r="L17">
        <v>0.67644333333333329</v>
      </c>
      <c r="M17">
        <v>0.50656500000000004</v>
      </c>
      <c r="N17">
        <v>0.66065833333333324</v>
      </c>
      <c r="O17">
        <v>0.65828083333333332</v>
      </c>
      <c r="P17">
        <v>0.62876083333333332</v>
      </c>
      <c r="Q17">
        <v>0.75334083333333324</v>
      </c>
      <c r="R17">
        <v>0.54191166666666668</v>
      </c>
      <c r="S17">
        <v>1</v>
      </c>
    </row>
    <row r="25" spans="1:36" x14ac:dyDescent="0.2">
      <c r="F25" s="12" t="s">
        <v>0</v>
      </c>
      <c r="G25" s="12" t="s">
        <v>1</v>
      </c>
      <c r="H25" s="12" t="s">
        <v>2</v>
      </c>
      <c r="I25" s="12" t="s">
        <v>3</v>
      </c>
      <c r="J25" s="12" t="s">
        <v>4</v>
      </c>
      <c r="K25" s="12" t="s">
        <v>5</v>
      </c>
      <c r="L25" s="13" t="s">
        <v>6</v>
      </c>
      <c r="M25" s="14">
        <v>43739</v>
      </c>
      <c r="N25" s="15" t="s">
        <v>7</v>
      </c>
      <c r="O25" s="15" t="s">
        <v>8</v>
      </c>
      <c r="P25" s="15" t="s">
        <v>9</v>
      </c>
      <c r="Q25" s="15" t="s">
        <v>10</v>
      </c>
      <c r="R25" s="15" t="s">
        <v>11</v>
      </c>
      <c r="S25" s="15" t="s">
        <v>12</v>
      </c>
    </row>
    <row r="26" spans="1:36" x14ac:dyDescent="0.2">
      <c r="A26" s="3" t="s">
        <v>28</v>
      </c>
      <c r="B26" s="3"/>
      <c r="C26" s="3" t="s">
        <v>27</v>
      </c>
      <c r="D26" s="3"/>
      <c r="E26" t="s">
        <v>0</v>
      </c>
      <c r="F26">
        <v>1</v>
      </c>
      <c r="G26">
        <v>0.44167351250000003</v>
      </c>
      <c r="H26">
        <v>0.43204795833333332</v>
      </c>
      <c r="I26">
        <v>0.29530087500000002</v>
      </c>
      <c r="J26">
        <v>0.1169872</v>
      </c>
      <c r="K26">
        <v>0.34604137499999998</v>
      </c>
      <c r="L26">
        <v>0.17990083541666665</v>
      </c>
      <c r="M26">
        <v>0.20688222499999995</v>
      </c>
      <c r="N26">
        <v>0.12047758333333332</v>
      </c>
      <c r="O26">
        <v>0.41249608333333332</v>
      </c>
      <c r="P26">
        <v>0.26080520833333332</v>
      </c>
      <c r="Q26">
        <v>0.22108811249999999</v>
      </c>
      <c r="R26">
        <v>0.10725235416666666</v>
      </c>
      <c r="S26">
        <v>0.15823995833333332</v>
      </c>
      <c r="V26" s="3" t="s">
        <v>31</v>
      </c>
    </row>
    <row r="27" spans="1:36" x14ac:dyDescent="0.2">
      <c r="E27" t="s">
        <v>1</v>
      </c>
      <c r="F27">
        <v>0.44167351250000003</v>
      </c>
      <c r="G27">
        <v>1</v>
      </c>
      <c r="H27">
        <v>0.56306966666666658</v>
      </c>
      <c r="I27">
        <v>0.52161770833333332</v>
      </c>
      <c r="J27">
        <v>0.38412041666666663</v>
      </c>
      <c r="K27">
        <v>0.34859212499999997</v>
      </c>
      <c r="L27">
        <v>0.16157874999999999</v>
      </c>
      <c r="M27">
        <v>0.1775448291666667</v>
      </c>
      <c r="N27">
        <v>0.21398604166666668</v>
      </c>
      <c r="O27">
        <v>0.2560346916666667</v>
      </c>
      <c r="P27">
        <v>0.22537184999999998</v>
      </c>
      <c r="Q27">
        <v>0.26871875000000001</v>
      </c>
      <c r="R27">
        <v>0.14211008749999998</v>
      </c>
      <c r="S27">
        <v>0.31574204166666664</v>
      </c>
      <c r="W27" s="3" t="s">
        <v>30</v>
      </c>
      <c r="X27" s="3" t="s">
        <v>1</v>
      </c>
      <c r="Y27" s="3" t="s">
        <v>2</v>
      </c>
      <c r="Z27" s="3" t="s">
        <v>3</v>
      </c>
      <c r="AA27" s="3" t="s">
        <v>4</v>
      </c>
      <c r="AB27" s="3" t="s">
        <v>5</v>
      </c>
      <c r="AC27" s="3" t="s">
        <v>6</v>
      </c>
      <c r="AD27" s="3">
        <v>43374</v>
      </c>
      <c r="AE27" s="3" t="s">
        <v>7</v>
      </c>
      <c r="AF27" s="3" t="s">
        <v>8</v>
      </c>
      <c r="AG27" s="3" t="s">
        <v>9</v>
      </c>
      <c r="AH27" s="3" t="s">
        <v>10</v>
      </c>
      <c r="AI27" s="3" t="s">
        <v>11</v>
      </c>
      <c r="AJ27" s="3" t="s">
        <v>12</v>
      </c>
    </row>
    <row r="28" spans="1:36" x14ac:dyDescent="0.2">
      <c r="E28" t="s">
        <v>2</v>
      </c>
      <c r="F28">
        <v>0.43204795833333332</v>
      </c>
      <c r="G28">
        <v>0.56306966666666658</v>
      </c>
      <c r="H28">
        <v>1</v>
      </c>
      <c r="I28">
        <v>0.68094175000000001</v>
      </c>
      <c r="J28">
        <v>0.2236123333333333</v>
      </c>
      <c r="K28">
        <v>0.44408375</v>
      </c>
      <c r="L28">
        <v>0.19746975</v>
      </c>
      <c r="M28">
        <v>0.2300635</v>
      </c>
      <c r="N28">
        <v>0.11093355208333334</v>
      </c>
      <c r="O28">
        <v>0.28597695833333336</v>
      </c>
      <c r="P28">
        <v>0.28386372916666663</v>
      </c>
      <c r="Q28">
        <v>0.41114291666666675</v>
      </c>
      <c r="R28">
        <v>9.6424687499999995E-2</v>
      </c>
      <c r="S28">
        <v>0.26844822916666666</v>
      </c>
      <c r="V28" s="3" t="s">
        <v>20</v>
      </c>
      <c r="W28">
        <v>9.8767798386433667E-2</v>
      </c>
      <c r="X28">
        <v>6.7912316008381297E-4</v>
      </c>
      <c r="Y28">
        <v>6.7132103989465355E-2</v>
      </c>
      <c r="Z28">
        <v>3.6776421954904603E-2</v>
      </c>
      <c r="AA28">
        <v>1.2086829535185473E-2</v>
      </c>
      <c r="AB28">
        <v>9.7191688885519142E-2</v>
      </c>
      <c r="AC28">
        <v>8.9655555303060509E-3</v>
      </c>
      <c r="AD28">
        <v>2.3283630910463201E-2</v>
      </c>
      <c r="AE28">
        <v>3.8958118654473503E-2</v>
      </c>
      <c r="AF28">
        <v>7.5642007421173219E-2</v>
      </c>
      <c r="AG28">
        <v>3.9801784990643298E-3</v>
      </c>
      <c r="AH28">
        <v>2.3851905520011301E-2</v>
      </c>
      <c r="AI28">
        <v>3.9185297135245198E-2</v>
      </c>
      <c r="AJ28">
        <v>6.1118223203964601E-2</v>
      </c>
    </row>
    <row r="29" spans="1:36" x14ac:dyDescent="0.2">
      <c r="E29" t="s">
        <v>3</v>
      </c>
      <c r="F29">
        <v>0.29530087500000002</v>
      </c>
      <c r="G29">
        <v>0.52161770833333332</v>
      </c>
      <c r="H29">
        <v>0.68094175000000001</v>
      </c>
      <c r="I29">
        <v>1</v>
      </c>
      <c r="J29">
        <v>0.30388383333333335</v>
      </c>
      <c r="K29">
        <v>0.43233441666666667</v>
      </c>
      <c r="L29">
        <v>0.20302301250000004</v>
      </c>
      <c r="M29">
        <v>0.25831484999999998</v>
      </c>
      <c r="N29">
        <v>0.15088422916666669</v>
      </c>
      <c r="O29">
        <v>0.26793858333333331</v>
      </c>
      <c r="P29">
        <v>0.26552975000000001</v>
      </c>
      <c r="Q29">
        <v>0.37487291666666661</v>
      </c>
      <c r="R29">
        <v>0.16834708333333337</v>
      </c>
      <c r="S29">
        <v>0.26955637500000001</v>
      </c>
      <c r="V29" s="3" t="s">
        <v>21</v>
      </c>
      <c r="W29">
        <v>0.27456027465816851</v>
      </c>
      <c r="X29">
        <v>0.133936969321653</v>
      </c>
      <c r="Y29">
        <v>0.256267613970805</v>
      </c>
      <c r="Z29">
        <v>0.12377205562873088</v>
      </c>
      <c r="AA29">
        <v>0.1541404018592773</v>
      </c>
      <c r="AB29">
        <v>0.30050612662282966</v>
      </c>
      <c r="AC29">
        <v>2.8873741694933886E-2</v>
      </c>
      <c r="AD29">
        <v>5.0924523197752827E-2</v>
      </c>
      <c r="AE29">
        <v>1.6456882471120999E-2</v>
      </c>
      <c r="AF29">
        <v>0.18893321724962492</v>
      </c>
      <c r="AG29">
        <v>2.5507233421862219E-2</v>
      </c>
      <c r="AH29">
        <v>3.2385367170541701E-3</v>
      </c>
      <c r="AI29">
        <v>1.5909985155906092E-2</v>
      </c>
      <c r="AJ29">
        <v>1.7980741682331786E-2</v>
      </c>
    </row>
    <row r="30" spans="1:36" x14ac:dyDescent="0.2">
      <c r="E30" t="s">
        <v>4</v>
      </c>
      <c r="F30">
        <v>0.1169872</v>
      </c>
      <c r="G30">
        <v>0.38412041666666663</v>
      </c>
      <c r="H30">
        <v>0.2236123333333333</v>
      </c>
      <c r="I30">
        <v>0.30388383333333335</v>
      </c>
      <c r="J30">
        <v>1</v>
      </c>
      <c r="K30">
        <v>0.36513167916666667</v>
      </c>
      <c r="L30">
        <v>0.24035338333333331</v>
      </c>
      <c r="M30">
        <v>0.11521041666666669</v>
      </c>
      <c r="N30">
        <v>0.23300433333333331</v>
      </c>
      <c r="O30">
        <v>0.151129875</v>
      </c>
      <c r="P30">
        <v>0.18222525000000001</v>
      </c>
      <c r="Q30">
        <v>0.13421793333333332</v>
      </c>
      <c r="R30">
        <v>0.2575905</v>
      </c>
      <c r="S30">
        <v>0.3448185416666667</v>
      </c>
      <c r="V30" s="3" t="s">
        <v>22</v>
      </c>
      <c r="W30">
        <v>0.21767412819654755</v>
      </c>
      <c r="X30">
        <v>0.1346473758649081</v>
      </c>
      <c r="Y30">
        <v>0.36216007388264876</v>
      </c>
      <c r="Z30">
        <v>0.13709967973108941</v>
      </c>
      <c r="AA30">
        <v>0.22163303224138375</v>
      </c>
      <c r="AB30">
        <v>0.34219457809496889</v>
      </c>
      <c r="AC30">
        <v>4.3206255203201357E-2</v>
      </c>
      <c r="AD30">
        <v>1.306135960346537E-2</v>
      </c>
      <c r="AE30">
        <v>3.9478824908622402E-2</v>
      </c>
      <c r="AF30">
        <v>0.20013828511759174</v>
      </c>
      <c r="AG30">
        <v>6.3979027531102198E-2</v>
      </c>
      <c r="AH30">
        <v>0.10102229376508479</v>
      </c>
      <c r="AI30">
        <v>1.6473287451218399E-2</v>
      </c>
      <c r="AJ30">
        <v>1.3425382558766333E-2</v>
      </c>
    </row>
    <row r="31" spans="1:36" x14ac:dyDescent="0.2">
      <c r="E31" t="s">
        <v>5</v>
      </c>
      <c r="F31">
        <v>0.34604137499999998</v>
      </c>
      <c r="G31">
        <v>0.34859212499999997</v>
      </c>
      <c r="H31">
        <v>0.44408375</v>
      </c>
      <c r="I31">
        <v>0.43233441666666667</v>
      </c>
      <c r="J31">
        <v>0.36513167916666667</v>
      </c>
      <c r="K31">
        <v>1</v>
      </c>
      <c r="L31">
        <v>0.28256937916666669</v>
      </c>
      <c r="M31">
        <v>0.15605384791666668</v>
      </c>
      <c r="N31">
        <v>0.17947954166666669</v>
      </c>
      <c r="O31">
        <v>0.39913654166666662</v>
      </c>
      <c r="P31">
        <v>0.23498525750000002</v>
      </c>
      <c r="Q31">
        <v>0.29236266666666666</v>
      </c>
      <c r="R31">
        <v>7.8720562500000008E-2</v>
      </c>
      <c r="S31">
        <v>0.16317362916666667</v>
      </c>
    </row>
    <row r="32" spans="1:36" x14ac:dyDescent="0.2">
      <c r="E32" t="s">
        <v>6</v>
      </c>
      <c r="F32">
        <v>0.17990083541666665</v>
      </c>
      <c r="G32">
        <v>0.16157874999999999</v>
      </c>
      <c r="H32">
        <v>0.19746975</v>
      </c>
      <c r="I32">
        <v>0.20302301250000004</v>
      </c>
      <c r="J32">
        <v>0.24035338333333331</v>
      </c>
      <c r="K32">
        <v>0.28256937916666669</v>
      </c>
      <c r="L32">
        <v>1</v>
      </c>
      <c r="M32">
        <v>0.15608296250000001</v>
      </c>
      <c r="N32">
        <v>0.25041045833333336</v>
      </c>
      <c r="O32">
        <v>0.23204745833333337</v>
      </c>
      <c r="P32">
        <v>0.35196525000000001</v>
      </c>
      <c r="Q32">
        <v>0.2859949833333334</v>
      </c>
      <c r="R32">
        <v>0.21345583333333334</v>
      </c>
      <c r="S32">
        <v>0.20699985416666664</v>
      </c>
    </row>
    <row r="33" spans="5:19" x14ac:dyDescent="0.2">
      <c r="E33">
        <v>43739</v>
      </c>
      <c r="F33">
        <v>0.20688222499999995</v>
      </c>
      <c r="G33">
        <v>0.1775448291666667</v>
      </c>
      <c r="H33">
        <v>0.2300635</v>
      </c>
      <c r="I33">
        <v>0.25831484999999998</v>
      </c>
      <c r="J33">
        <v>0.11521041666666669</v>
      </c>
      <c r="K33">
        <v>0.15605384791666668</v>
      </c>
      <c r="L33">
        <v>0.15608296250000001</v>
      </c>
      <c r="M33">
        <v>1</v>
      </c>
      <c r="N33">
        <v>0.32045292916666668</v>
      </c>
      <c r="O33">
        <v>0.43546708333333328</v>
      </c>
      <c r="P33">
        <v>0.30928145416666669</v>
      </c>
      <c r="Q33">
        <v>0.2900796458333334</v>
      </c>
      <c r="R33">
        <v>0.27277704166666666</v>
      </c>
      <c r="S33">
        <v>0.30323916666666662</v>
      </c>
    </row>
    <row r="34" spans="5:19" x14ac:dyDescent="0.2">
      <c r="E34" t="s">
        <v>7</v>
      </c>
      <c r="F34">
        <v>0.12047758333333332</v>
      </c>
      <c r="G34">
        <v>0.21398604166666668</v>
      </c>
      <c r="H34">
        <v>0.11093355208333334</v>
      </c>
      <c r="I34">
        <v>0.15088422916666669</v>
      </c>
      <c r="J34">
        <v>0.23300433333333331</v>
      </c>
      <c r="K34">
        <v>0.17947954166666669</v>
      </c>
      <c r="L34">
        <v>0.25041045833333336</v>
      </c>
      <c r="M34">
        <v>0.32045292916666668</v>
      </c>
      <c r="N34">
        <v>1</v>
      </c>
      <c r="O34">
        <v>0.28301154166666664</v>
      </c>
      <c r="P34">
        <v>0.25340595833333335</v>
      </c>
      <c r="Q34">
        <v>0.21449760416666669</v>
      </c>
      <c r="R34">
        <v>0.33474483333333338</v>
      </c>
      <c r="S34">
        <v>0.24880399999999997</v>
      </c>
    </row>
    <row r="35" spans="5:19" x14ac:dyDescent="0.2">
      <c r="E35" t="s">
        <v>8</v>
      </c>
      <c r="F35">
        <v>0.41249608333333332</v>
      </c>
      <c r="G35">
        <v>0.2560346916666667</v>
      </c>
      <c r="H35">
        <v>0.28597695833333336</v>
      </c>
      <c r="I35">
        <v>0.26793858333333331</v>
      </c>
      <c r="J35">
        <v>0.151129875</v>
      </c>
      <c r="K35">
        <v>0.39913654166666662</v>
      </c>
      <c r="L35">
        <v>0.23204745833333337</v>
      </c>
      <c r="M35">
        <v>0.43546708333333328</v>
      </c>
      <c r="N35">
        <v>0.28301154166666664</v>
      </c>
      <c r="O35">
        <v>1</v>
      </c>
      <c r="P35">
        <v>0.32071449583333328</v>
      </c>
      <c r="Q35">
        <v>0.3619646041666667</v>
      </c>
      <c r="R35">
        <v>0.23286795833333332</v>
      </c>
      <c r="S35">
        <v>0.21398745833333332</v>
      </c>
    </row>
    <row r="36" spans="5:19" x14ac:dyDescent="0.2">
      <c r="E36" t="s">
        <v>9</v>
      </c>
      <c r="F36">
        <v>0.26080520833333332</v>
      </c>
      <c r="G36">
        <v>0.22537184999999998</v>
      </c>
      <c r="H36">
        <v>0.28386372916666663</v>
      </c>
      <c r="I36">
        <v>0.26552975000000001</v>
      </c>
      <c r="J36">
        <v>0.18222525000000001</v>
      </c>
      <c r="K36">
        <v>0.23498525750000002</v>
      </c>
      <c r="L36">
        <v>0.35196525000000001</v>
      </c>
      <c r="M36">
        <v>0.30928145416666669</v>
      </c>
      <c r="N36">
        <v>0.25340595833333335</v>
      </c>
      <c r="O36">
        <v>0.32071449583333328</v>
      </c>
      <c r="P36">
        <v>1</v>
      </c>
      <c r="Q36">
        <v>0.43325712500000002</v>
      </c>
      <c r="R36">
        <v>0.29007812500000008</v>
      </c>
      <c r="S36">
        <v>0.27925985416666665</v>
      </c>
    </row>
    <row r="37" spans="5:19" x14ac:dyDescent="0.2">
      <c r="E37" t="s">
        <v>10</v>
      </c>
      <c r="F37">
        <v>0.22108811249999999</v>
      </c>
      <c r="G37">
        <v>0.26871875000000001</v>
      </c>
      <c r="H37">
        <v>0.41114291666666675</v>
      </c>
      <c r="I37">
        <v>0.37487291666666661</v>
      </c>
      <c r="J37">
        <v>0.13421793333333332</v>
      </c>
      <c r="K37">
        <v>0.29236266666666666</v>
      </c>
      <c r="L37">
        <v>0.2859949833333334</v>
      </c>
      <c r="M37">
        <v>0.2900796458333334</v>
      </c>
      <c r="N37">
        <v>0.21449760416666669</v>
      </c>
      <c r="O37">
        <v>0.3619646041666667</v>
      </c>
      <c r="P37">
        <v>0.43325712500000002</v>
      </c>
      <c r="Q37">
        <v>1</v>
      </c>
      <c r="R37">
        <v>0.16897541458333332</v>
      </c>
      <c r="S37">
        <v>0.25725547500000001</v>
      </c>
    </row>
    <row r="38" spans="5:19" x14ac:dyDescent="0.2">
      <c r="E38" t="s">
        <v>11</v>
      </c>
      <c r="F38">
        <v>0.10725235416666666</v>
      </c>
      <c r="G38">
        <v>0.14211008749999998</v>
      </c>
      <c r="H38">
        <v>9.6424687499999995E-2</v>
      </c>
      <c r="I38">
        <v>0.16834708333333337</v>
      </c>
      <c r="J38">
        <v>0.2575905</v>
      </c>
      <c r="K38">
        <v>7.8720562500000008E-2</v>
      </c>
      <c r="L38">
        <v>0.21345583333333334</v>
      </c>
      <c r="M38">
        <v>0.27277704166666666</v>
      </c>
      <c r="N38">
        <v>0.33474483333333338</v>
      </c>
      <c r="O38">
        <v>0.23286795833333332</v>
      </c>
      <c r="P38">
        <v>0.29007812500000008</v>
      </c>
      <c r="Q38">
        <v>0.16897541458333332</v>
      </c>
      <c r="R38">
        <v>1</v>
      </c>
      <c r="S38">
        <v>0.3174430416666667</v>
      </c>
    </row>
    <row r="39" spans="5:19" x14ac:dyDescent="0.2">
      <c r="E39" t="s">
        <v>12</v>
      </c>
      <c r="F39">
        <v>0.15823995833333332</v>
      </c>
      <c r="G39">
        <v>0.31574204166666664</v>
      </c>
      <c r="H39">
        <v>0.26844822916666666</v>
      </c>
      <c r="I39">
        <v>0.26955637500000001</v>
      </c>
      <c r="J39">
        <v>0.3448185416666667</v>
      </c>
      <c r="K39">
        <v>0.16317362916666667</v>
      </c>
      <c r="L39">
        <v>0.20699985416666664</v>
      </c>
      <c r="M39">
        <v>0.30323916666666662</v>
      </c>
      <c r="N39">
        <v>0.24880399999999997</v>
      </c>
      <c r="O39">
        <v>0.21398745833333332</v>
      </c>
      <c r="P39">
        <v>0.27925985416666665</v>
      </c>
      <c r="Q39">
        <v>0.25725547500000001</v>
      </c>
      <c r="R39">
        <v>0.3174430416666667</v>
      </c>
      <c r="S39"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W62"/>
  <sheetViews>
    <sheetView workbookViewId="0">
      <selection activeCell="Q11" sqref="Q11"/>
    </sheetView>
  </sheetViews>
  <sheetFormatPr baseColWidth="10" defaultColWidth="8.83203125" defaultRowHeight="15" x14ac:dyDescent="0.2"/>
  <sheetData>
    <row r="3" spans="2:23" x14ac:dyDescent="0.2">
      <c r="C3" s="3" t="s">
        <v>30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>
        <v>43374</v>
      </c>
      <c r="K3" s="3" t="s">
        <v>7</v>
      </c>
      <c r="L3" s="3" t="s">
        <v>8</v>
      </c>
      <c r="M3" s="3" t="s">
        <v>9</v>
      </c>
      <c r="N3" s="3" t="s">
        <v>10</v>
      </c>
      <c r="O3" s="3" t="s">
        <v>11</v>
      </c>
    </row>
    <row r="4" spans="2:23" x14ac:dyDescent="0.2">
      <c r="B4" s="3" t="s">
        <v>33</v>
      </c>
      <c r="C4">
        <v>0.20351156620155866</v>
      </c>
      <c r="D4">
        <v>9.4287521878519728E-2</v>
      </c>
      <c r="E4">
        <v>0.24200159740685179</v>
      </c>
      <c r="F4">
        <v>8.0644677712143578E-2</v>
      </c>
      <c r="G4">
        <v>0.13454799796469302</v>
      </c>
      <c r="H4">
        <v>0.26019824197237118</v>
      </c>
      <c r="I4">
        <v>2.3647493271769557E-2</v>
      </c>
      <c r="J4">
        <v>1.631586744907447E-2</v>
      </c>
      <c r="K4">
        <v>-1.8607612914895565E-2</v>
      </c>
      <c r="L4">
        <v>0.15910047399718377</v>
      </c>
      <c r="M4">
        <v>3.0885474327118915E-2</v>
      </c>
      <c r="N4">
        <v>2.7301997618274697E-2</v>
      </c>
      <c r="O4">
        <v>-1.1208967132735777E-2</v>
      </c>
      <c r="U4" s="3" t="s">
        <v>38</v>
      </c>
      <c r="V4" s="3" t="s">
        <v>39</v>
      </c>
      <c r="W4" s="3"/>
    </row>
    <row r="5" spans="2:23" x14ac:dyDescent="0.2">
      <c r="B5" s="3" t="s">
        <v>34</v>
      </c>
      <c r="C5">
        <v>0.13833333333333336</v>
      </c>
      <c r="D5">
        <v>0.17111111111111113</v>
      </c>
      <c r="E5">
        <v>0.10800000000000003</v>
      </c>
      <c r="F5">
        <v>0.12982456140350881</v>
      </c>
      <c r="G5">
        <v>0.14999999999999997</v>
      </c>
      <c r="H5">
        <v>0.12333333333333336</v>
      </c>
      <c r="I5">
        <v>9.8245614035087733E-2</v>
      </c>
      <c r="J5">
        <v>-0.1101449275362319</v>
      </c>
      <c r="K5">
        <v>-0.13833333333333336</v>
      </c>
      <c r="L5">
        <v>-0.22631578947368419</v>
      </c>
      <c r="M5">
        <v>-0.1280701754385965</v>
      </c>
      <c r="N5">
        <v>-0.14210526315789473</v>
      </c>
      <c r="O5">
        <v>-8.3333333333333329E-2</v>
      </c>
      <c r="T5" s="3" t="s">
        <v>1</v>
      </c>
      <c r="U5">
        <v>0.80166919055219965</v>
      </c>
      <c r="V5">
        <v>53</v>
      </c>
    </row>
    <row r="6" spans="2:23" x14ac:dyDescent="0.2">
      <c r="T6" s="3" t="s">
        <v>2</v>
      </c>
      <c r="U6">
        <v>0.63578009836916594</v>
      </c>
      <c r="V6">
        <v>51</v>
      </c>
    </row>
    <row r="7" spans="2:23" x14ac:dyDescent="0.2">
      <c r="T7" s="3" t="s">
        <v>3</v>
      </c>
      <c r="U7">
        <v>0.19529847117081164</v>
      </c>
      <c r="V7">
        <v>21</v>
      </c>
    </row>
    <row r="8" spans="2:23" x14ac:dyDescent="0.2">
      <c r="T8" s="3" t="s">
        <v>4</v>
      </c>
      <c r="U8">
        <v>0.60913824129380334</v>
      </c>
      <c r="V8">
        <v>43</v>
      </c>
    </row>
    <row r="9" spans="2:23" x14ac:dyDescent="0.2">
      <c r="C9" s="3" t="s">
        <v>33</v>
      </c>
      <c r="D9" s="3" t="s">
        <v>35</v>
      </c>
      <c r="T9" s="3" t="s">
        <v>5</v>
      </c>
      <c r="U9">
        <v>0.43216093153863028</v>
      </c>
      <c r="V9">
        <v>34</v>
      </c>
    </row>
    <row r="10" spans="2:23" x14ac:dyDescent="0.2">
      <c r="B10" s="3" t="s">
        <v>33</v>
      </c>
      <c r="D10">
        <v>0.12751999999999999</v>
      </c>
      <c r="E10" s="3" t="s">
        <v>36</v>
      </c>
      <c r="T10" s="3">
        <v>43739</v>
      </c>
      <c r="U10">
        <v>0.34966184032601416</v>
      </c>
      <c r="V10">
        <v>27</v>
      </c>
    </row>
    <row r="11" spans="2:23" x14ac:dyDescent="0.2">
      <c r="B11" s="3" t="s">
        <v>35</v>
      </c>
      <c r="C11">
        <v>0.44505</v>
      </c>
      <c r="T11" s="3" t="s">
        <v>7</v>
      </c>
      <c r="U11">
        <v>0.27638665610612506</v>
      </c>
      <c r="V11">
        <v>36</v>
      </c>
    </row>
    <row r="12" spans="2:23" x14ac:dyDescent="0.2">
      <c r="C12" s="3" t="s">
        <v>37</v>
      </c>
      <c r="T12" s="3" t="s">
        <v>8</v>
      </c>
      <c r="U12">
        <v>0.13036800998488718</v>
      </c>
      <c r="V12">
        <v>55</v>
      </c>
    </row>
    <row r="13" spans="2:23" x14ac:dyDescent="0.2">
      <c r="B13" t="s">
        <v>42</v>
      </c>
      <c r="T13" s="3" t="s">
        <v>9</v>
      </c>
      <c r="U13">
        <v>0.32508895096208457</v>
      </c>
      <c r="V13">
        <v>1</v>
      </c>
    </row>
    <row r="14" spans="2:23" x14ac:dyDescent="0.2">
      <c r="T14" s="3" t="s">
        <v>10</v>
      </c>
      <c r="U14">
        <v>0.41025374239561629</v>
      </c>
      <c r="V14">
        <v>26</v>
      </c>
    </row>
    <row r="15" spans="2:23" x14ac:dyDescent="0.2">
      <c r="T15" s="3" t="s">
        <v>11</v>
      </c>
      <c r="U15">
        <v>0.19161722632917733</v>
      </c>
      <c r="V15">
        <v>39</v>
      </c>
    </row>
    <row r="16" spans="2:23" x14ac:dyDescent="0.2">
      <c r="T16" s="3" t="s">
        <v>40</v>
      </c>
      <c r="U16">
        <v>0.52267000151905296</v>
      </c>
      <c r="V16">
        <v>3</v>
      </c>
    </row>
    <row r="19" spans="2:22" x14ac:dyDescent="0.2">
      <c r="T19" t="s">
        <v>42</v>
      </c>
    </row>
    <row r="20" spans="2:22" x14ac:dyDescent="0.2">
      <c r="U20" t="s">
        <v>41</v>
      </c>
    </row>
    <row r="26" spans="2:22" x14ac:dyDescent="0.2">
      <c r="U26" s="3" t="s">
        <v>38</v>
      </c>
      <c r="V26" s="3" t="s">
        <v>43</v>
      </c>
    </row>
    <row r="27" spans="2:22" x14ac:dyDescent="0.2">
      <c r="T27" s="3" t="s">
        <v>1</v>
      </c>
      <c r="U27">
        <v>0.80166919055219965</v>
      </c>
      <c r="V27">
        <v>7.4209999999999985</v>
      </c>
    </row>
    <row r="28" spans="2:22" x14ac:dyDescent="0.2">
      <c r="C28" s="3" t="s">
        <v>0</v>
      </c>
      <c r="D28" s="3" t="s">
        <v>1</v>
      </c>
      <c r="E28" s="3" t="s">
        <v>2</v>
      </c>
      <c r="F28" s="3" t="s">
        <v>3</v>
      </c>
      <c r="G28" s="3" t="s">
        <v>4</v>
      </c>
      <c r="H28" s="3" t="s">
        <v>5</v>
      </c>
      <c r="I28" s="3" t="s">
        <v>6</v>
      </c>
      <c r="J28" s="3">
        <v>43739</v>
      </c>
      <c r="K28" s="3" t="s">
        <v>7</v>
      </c>
      <c r="L28" s="3" t="s">
        <v>8</v>
      </c>
      <c r="M28" s="3" t="s">
        <v>9</v>
      </c>
      <c r="N28" s="3" t="s">
        <v>10</v>
      </c>
      <c r="O28" s="3" t="s">
        <v>11</v>
      </c>
      <c r="T28" s="3" t="s">
        <v>2</v>
      </c>
      <c r="U28">
        <v>0.63578009836916594</v>
      </c>
      <c r="V28">
        <v>5.7900000000000018</v>
      </c>
    </row>
    <row r="29" spans="2:22" x14ac:dyDescent="0.2">
      <c r="B29" s="3" t="s">
        <v>38</v>
      </c>
      <c r="C29">
        <v>0.52267000151905296</v>
      </c>
      <c r="D29" s="3">
        <v>0.80166919055219965</v>
      </c>
      <c r="E29" s="3">
        <v>0.63578009836916594</v>
      </c>
      <c r="F29" s="3">
        <v>0.19529847117081164</v>
      </c>
      <c r="G29" s="3">
        <v>0.60913824129380334</v>
      </c>
      <c r="H29" s="3">
        <v>0.43216093153863028</v>
      </c>
      <c r="I29" s="3">
        <v>0.45010688909952323</v>
      </c>
      <c r="J29" s="3">
        <v>0.34966184032601416</v>
      </c>
      <c r="K29" s="3">
        <v>0.27638665610612506</v>
      </c>
      <c r="L29" s="3">
        <v>0.13036800998488718</v>
      </c>
      <c r="M29">
        <v>0.32508895096208457</v>
      </c>
      <c r="N29">
        <v>0.41025374239561629</v>
      </c>
      <c r="O29">
        <v>0.19161722632917733</v>
      </c>
      <c r="T29" s="3" t="s">
        <v>3</v>
      </c>
      <c r="U29">
        <v>0.19529847117081164</v>
      </c>
      <c r="V29">
        <v>1.4010000000000002</v>
      </c>
    </row>
    <row r="30" spans="2:22" x14ac:dyDescent="0.2">
      <c r="B30" s="3" t="s">
        <v>34</v>
      </c>
      <c r="C30" s="3">
        <v>0.13833333333333336</v>
      </c>
      <c r="D30">
        <v>0.17111111111111113</v>
      </c>
      <c r="E30">
        <v>0.10800000000000003</v>
      </c>
      <c r="F30">
        <v>0.12982456140350881</v>
      </c>
      <c r="G30">
        <v>0.14999999999999997</v>
      </c>
      <c r="H30">
        <v>0.12333333333333336</v>
      </c>
      <c r="I30">
        <v>9.8245614035087733E-2</v>
      </c>
      <c r="J30">
        <v>-0.1101449275362319</v>
      </c>
      <c r="K30">
        <v>-0.13833333333333336</v>
      </c>
      <c r="L30">
        <v>-0.22631578947368419</v>
      </c>
      <c r="M30">
        <v>-0.1280701754385965</v>
      </c>
      <c r="N30">
        <v>-0.14210526315789473</v>
      </c>
      <c r="O30">
        <v>-8.3333333333333329E-2</v>
      </c>
      <c r="T30" s="3" t="s">
        <v>4</v>
      </c>
      <c r="U30">
        <v>0.60913824129380334</v>
      </c>
      <c r="V30">
        <v>4.8649999999999984</v>
      </c>
    </row>
    <row r="31" spans="2:22" x14ac:dyDescent="0.2">
      <c r="D31" s="3"/>
      <c r="T31" s="3" t="s">
        <v>5</v>
      </c>
      <c r="U31">
        <v>0.43216093153863028</v>
      </c>
      <c r="V31">
        <v>3.3609999999999993</v>
      </c>
    </row>
    <row r="32" spans="2:22" x14ac:dyDescent="0.2">
      <c r="T32" s="3">
        <v>43739</v>
      </c>
      <c r="U32">
        <v>0.34966184032601416</v>
      </c>
      <c r="V32">
        <v>2.6909999999999998</v>
      </c>
    </row>
    <row r="33" spans="1:22" x14ac:dyDescent="0.2">
      <c r="A33" s="3" t="s">
        <v>45</v>
      </c>
      <c r="B33" s="3"/>
      <c r="T33" s="3" t="s">
        <v>7</v>
      </c>
      <c r="U33">
        <v>0.27638665610612506</v>
      </c>
      <c r="V33">
        <v>5.6629999999999985</v>
      </c>
    </row>
    <row r="34" spans="1:22" x14ac:dyDescent="0.2">
      <c r="A34" s="3"/>
      <c r="B34" s="3" t="s">
        <v>48</v>
      </c>
      <c r="T34" s="3" t="s">
        <v>8</v>
      </c>
      <c r="U34">
        <v>0.13036800998488718</v>
      </c>
      <c r="V34">
        <v>6.7570000000000014</v>
      </c>
    </row>
    <row r="35" spans="1:22" x14ac:dyDescent="0.2">
      <c r="A35" s="3"/>
      <c r="B35" s="3" t="s">
        <v>47</v>
      </c>
      <c r="T35" s="3" t="s">
        <v>9</v>
      </c>
      <c r="U35">
        <v>0.32508895096208457</v>
      </c>
      <c r="V35">
        <v>0.49299999999999994</v>
      </c>
    </row>
    <row r="36" spans="1:22" x14ac:dyDescent="0.2">
      <c r="T36" s="3" t="s">
        <v>10</v>
      </c>
      <c r="U36">
        <v>0.41025374239561629</v>
      </c>
      <c r="V36">
        <v>2.6709999999999998</v>
      </c>
    </row>
    <row r="37" spans="1:22" x14ac:dyDescent="0.2">
      <c r="T37" s="3" t="s">
        <v>11</v>
      </c>
      <c r="U37">
        <v>0.19161722632917733</v>
      </c>
      <c r="V37">
        <v>2.7799999999999994</v>
      </c>
    </row>
    <row r="38" spans="1:22" x14ac:dyDescent="0.2">
      <c r="T38" s="3" t="s">
        <v>40</v>
      </c>
      <c r="U38">
        <v>0.52267000151905296</v>
      </c>
      <c r="V38">
        <v>-0.09</v>
      </c>
    </row>
    <row r="39" spans="1:22" x14ac:dyDescent="0.2">
      <c r="C39" s="3"/>
      <c r="D39" s="3"/>
    </row>
    <row r="40" spans="1:22" x14ac:dyDescent="0.2">
      <c r="C40" s="3"/>
      <c r="D40" s="3"/>
    </row>
    <row r="41" spans="1:22" x14ac:dyDescent="0.2">
      <c r="T41" t="s">
        <v>42</v>
      </c>
    </row>
    <row r="42" spans="1:22" x14ac:dyDescent="0.2">
      <c r="U42" t="s">
        <v>44</v>
      </c>
    </row>
    <row r="46" spans="1:22" x14ac:dyDescent="0.2">
      <c r="U46" s="3" t="s">
        <v>33</v>
      </c>
      <c r="V46" s="3" t="s">
        <v>38</v>
      </c>
    </row>
    <row r="47" spans="1:22" x14ac:dyDescent="0.2">
      <c r="T47" s="18" t="s">
        <v>30</v>
      </c>
      <c r="U47">
        <v>0.20351156620155866</v>
      </c>
      <c r="V47">
        <v>0.52267000151905296</v>
      </c>
    </row>
    <row r="48" spans="1:22" x14ac:dyDescent="0.2">
      <c r="T48" s="18" t="s">
        <v>1</v>
      </c>
      <c r="U48">
        <v>9.4287521878519728E-2</v>
      </c>
      <c r="V48">
        <v>0.80166919055219965</v>
      </c>
    </row>
    <row r="49" spans="20:22" x14ac:dyDescent="0.2">
      <c r="T49" s="18" t="s">
        <v>2</v>
      </c>
      <c r="U49">
        <v>0.24200159740685179</v>
      </c>
      <c r="V49">
        <v>0.63578009836916594</v>
      </c>
    </row>
    <row r="50" spans="20:22" x14ac:dyDescent="0.2">
      <c r="T50" s="18" t="s">
        <v>3</v>
      </c>
      <c r="U50">
        <v>8.0644677712143578E-2</v>
      </c>
      <c r="V50">
        <v>0.19529847117081164</v>
      </c>
    </row>
    <row r="51" spans="20:22" x14ac:dyDescent="0.2">
      <c r="T51" s="18" t="s">
        <v>4</v>
      </c>
      <c r="U51">
        <v>0.13454799796469302</v>
      </c>
      <c r="V51">
        <v>0.60913824129380334</v>
      </c>
    </row>
    <row r="52" spans="20:22" x14ac:dyDescent="0.2">
      <c r="T52" s="18" t="s">
        <v>5</v>
      </c>
      <c r="U52">
        <v>0.26019824197237118</v>
      </c>
      <c r="V52">
        <v>0.43216093153863028</v>
      </c>
    </row>
    <row r="53" spans="20:22" x14ac:dyDescent="0.2">
      <c r="T53" s="18" t="s">
        <v>6</v>
      </c>
      <c r="U53">
        <v>2.3647493271769557E-2</v>
      </c>
      <c r="V53">
        <v>0.45010688909952323</v>
      </c>
    </row>
    <row r="54" spans="20:22" x14ac:dyDescent="0.2">
      <c r="T54" s="19">
        <v>43374</v>
      </c>
      <c r="U54">
        <v>1.631586744907447E-2</v>
      </c>
      <c r="V54">
        <v>0.34966184032601416</v>
      </c>
    </row>
    <row r="55" spans="20:22" x14ac:dyDescent="0.2">
      <c r="T55" s="18" t="s">
        <v>7</v>
      </c>
      <c r="U55">
        <v>-1.8607612914895565E-2</v>
      </c>
      <c r="V55">
        <v>0.27638665610612506</v>
      </c>
    </row>
    <row r="56" spans="20:22" x14ac:dyDescent="0.2">
      <c r="T56" s="18" t="s">
        <v>8</v>
      </c>
      <c r="U56">
        <v>0.15910047399718377</v>
      </c>
      <c r="V56">
        <v>0.13036800998488718</v>
      </c>
    </row>
    <row r="57" spans="20:22" x14ac:dyDescent="0.2">
      <c r="T57" s="18" t="s">
        <v>9</v>
      </c>
      <c r="U57">
        <v>3.0885474327118915E-2</v>
      </c>
      <c r="V57">
        <v>0.32508895096208457</v>
      </c>
    </row>
    <row r="58" spans="20:22" x14ac:dyDescent="0.2">
      <c r="T58" s="18" t="s">
        <v>10</v>
      </c>
      <c r="U58">
        <v>2.7301997618274697E-2</v>
      </c>
      <c r="V58">
        <v>0.41025374239561629</v>
      </c>
    </row>
    <row r="59" spans="20:22" x14ac:dyDescent="0.2">
      <c r="T59" s="18" t="s">
        <v>11</v>
      </c>
      <c r="U59">
        <v>-1.1208967132735777E-2</v>
      </c>
      <c r="V59">
        <v>0.19161722632917733</v>
      </c>
    </row>
    <row r="61" spans="20:22" x14ac:dyDescent="0.2">
      <c r="T61" t="s">
        <v>42</v>
      </c>
    </row>
    <row r="62" spans="20:22" x14ac:dyDescent="0.2">
      <c r="U62" t="s">
        <v>46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</vt:lpstr>
      <vt:lpstr>B, C, E, F</vt:lpstr>
      <vt:lpstr>G, H, I, J, 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2021-11-14T17:40:26Z</dcterms:modified>
</cp:coreProperties>
</file>