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mACT transection" sheetId="1" r:id="rId1"/>
    <sheet name="iACT transectio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N24" i="1"/>
  <c r="L24" i="1"/>
  <c r="J24" i="1"/>
  <c r="H24" i="1"/>
  <c r="F24" i="1"/>
  <c r="D12" i="2"/>
  <c r="F12" i="2"/>
  <c r="H12" i="2"/>
  <c r="J12" i="2"/>
  <c r="L12" i="2"/>
  <c r="N12" i="2"/>
  <c r="O14" i="2"/>
  <c r="N14" i="2"/>
  <c r="M14" i="2"/>
  <c r="L14" i="2"/>
  <c r="K14" i="2"/>
  <c r="J14" i="2"/>
  <c r="I14" i="2"/>
  <c r="H14" i="2"/>
  <c r="G14" i="2"/>
  <c r="F14" i="2"/>
  <c r="E14" i="2"/>
  <c r="D14" i="2"/>
  <c r="O11" i="2"/>
  <c r="N11" i="2"/>
  <c r="M11" i="2"/>
  <c r="L11" i="2"/>
  <c r="K11" i="2"/>
  <c r="J11" i="2"/>
  <c r="I11" i="2"/>
  <c r="H11" i="2"/>
  <c r="G11" i="2"/>
  <c r="F11" i="2"/>
  <c r="E11" i="2"/>
  <c r="D11" i="2"/>
  <c r="N22" i="1"/>
  <c r="M22" i="1"/>
  <c r="L22" i="1"/>
  <c r="K22" i="1"/>
  <c r="J22" i="1"/>
  <c r="I22" i="1"/>
  <c r="H22" i="1"/>
  <c r="G22" i="1"/>
  <c r="F22" i="1"/>
  <c r="E22" i="1"/>
  <c r="D22" i="1"/>
  <c r="C22" i="1"/>
</calcChain>
</file>

<file path=xl/sharedStrings.xml><?xml version="1.0" encoding="utf-8"?>
<sst xmlns="http://schemas.openxmlformats.org/spreadsheetml/2006/main" count="44" uniqueCount="21">
  <si>
    <t>BEA and VIN used at 10-2 conc. for all laser ablation experiments</t>
  </si>
  <si>
    <t>average</t>
  </si>
  <si>
    <t>lower plane</t>
  </si>
  <si>
    <t>middle plane</t>
  </si>
  <si>
    <t>upper plane</t>
  </si>
  <si>
    <t>BEA before LA</t>
  </si>
  <si>
    <t>BEA after LA</t>
  </si>
  <si>
    <t>VIN before LA</t>
  </si>
  <si>
    <t>VIN after LA</t>
  </si>
  <si>
    <t>Average</t>
  </si>
  <si>
    <t>TTEST</t>
  </si>
  <si>
    <t>VIN lower plane</t>
  </si>
  <si>
    <t>VIN middle plane</t>
  </si>
  <si>
    <t>VIN upper plane</t>
  </si>
  <si>
    <t>BEA lower plane</t>
  </si>
  <si>
    <t>BEA middle plane</t>
  </si>
  <si>
    <t>BEA upper plane</t>
  </si>
  <si>
    <t>After mACT transection</t>
  </si>
  <si>
    <t>ttest</t>
  </si>
  <si>
    <t>After iACT transection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</si>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</sst>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/>
    <xf numFmtId="11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'[1]iACT LA'!$D$3:$E$3</c:f>
              <c:strCache>
                <c:ptCount val="2"/>
                <c:pt idx="0">
                  <c:v>BEA before LA</c:v>
                </c:pt>
                <c:pt idx="1">
                  <c:v>BEA after LA</c:v>
                </c:pt>
              </c:strCache>
            </c:strRef>
          </c:cat>
          <c:val>
            <c:numRef>
              <c:f>'[1]iACT LA'!$D$4:$E$4</c:f>
              <c:numCache>
                <c:formatCode>General</c:formatCode>
                <c:ptCount val="2"/>
                <c:pt idx="0">
                  <c:v>0.11822091048090438</c:v>
                </c:pt>
                <c:pt idx="1">
                  <c:v>-9.0378992043079285E-3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169-4930-A5E0-AB7C8E6A72EE}"/>
            </c:ext>
          </c:extLst>
        </c:ser>
        <c:ser>
          <c:idx val="1"/>
          <c:order val="1"/>
          <c:val>
            <c:numRef>
              <c:f>'[1]iACT LA'!$D$5:$E$5</c:f>
              <c:numCache>
                <c:formatCode>General</c:formatCode>
                <c:ptCount val="2"/>
                <c:pt idx="0">
                  <c:v>0.58562524457157761</c:v>
                </c:pt>
                <c:pt idx="1">
                  <c:v>1.1426361466716276E-3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69-4930-A5E0-AB7C8E6A72EE}"/>
            </c:ext>
          </c:extLst>
        </c:ser>
        <c:ser>
          <c:idx val="2"/>
          <c:order val="2"/>
          <c:val>
            <c:numRef>
              <c:f>'[1]iACT LA'!$D$6:$E$6</c:f>
              <c:numCache>
                <c:formatCode>General</c:formatCode>
                <c:ptCount val="2"/>
                <c:pt idx="0">
                  <c:v>0.80007783295102897</c:v>
                </c:pt>
                <c:pt idx="1">
                  <c:v>3.1823200508221468E-2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169-4930-A5E0-AB7C8E6A72EE}"/>
            </c:ext>
          </c:extLst>
        </c:ser>
        <c:ser>
          <c:idx val="3"/>
          <c:order val="3"/>
          <c:val>
            <c:numRef>
              <c:f>'[1]iACT LA'!$D$7:$E$7</c:f>
              <c:numCache>
                <c:formatCode>General</c:formatCode>
                <c:ptCount val="2"/>
                <c:pt idx="0">
                  <c:v>0.39900053585996126</c:v>
                </c:pt>
                <c:pt idx="1">
                  <c:v>-5.5465091722149251E-2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169-4930-A5E0-AB7C8E6A72EE}"/>
            </c:ext>
          </c:extLst>
        </c:ser>
        <c:ser>
          <c:idx val="4"/>
          <c:order val="4"/>
          <c:val>
            <c:numRef>
              <c:f>'[1]iACT LA'!$D$8:$E$8</c:f>
              <c:numCache>
                <c:formatCode>General</c:formatCode>
                <c:ptCount val="2"/>
                <c:pt idx="0">
                  <c:v>0.57237750037059598</c:v>
                </c:pt>
                <c:pt idx="1">
                  <c:v>6.5905078765284286E-2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169-4930-A5E0-AB7C8E6A72EE}"/>
            </c:ext>
          </c:extLst>
        </c:ser>
        <c:ser>
          <c:idx val="5"/>
          <c:order val="5"/>
          <c:val>
            <c:numRef>
              <c:f>'[1]iACT LA'!$D$9:$E$9</c:f>
              <c:numCache>
                <c:formatCode>General</c:formatCode>
                <c:ptCount val="2"/>
                <c:pt idx="0">
                  <c:v>0.198452306058124</c:v>
                </c:pt>
                <c:pt idx="1">
                  <c:v>-7.8745949856646555E-2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169-4930-A5E0-AB7C8E6A72EE}"/>
            </c:ext>
          </c:extLst>
        </c:ser>
        <c:ser>
          <c:idx val="6"/>
          <c:order val="6"/>
          <c:val>
            <c:numRef>
              <c:f>'[1]iACT LA'!$D$10:$E$10</c:f>
              <c:numCache>
                <c:formatCode>General</c:formatCode>
                <c:ptCount val="2"/>
                <c:pt idx="0">
                  <c:v>0.42785527708579535</c:v>
                </c:pt>
                <c:pt idx="1">
                  <c:v>0.20859579308093867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169-4930-A5E0-AB7C8E6A72EE}"/>
            </c:ext>
          </c:extLst>
        </c:ser>
        <c:ser>
          <c:idx val="7"/>
          <c:order val="7"/>
          <c:spPr>
            <a:ln>
              <a:solidFill>
                <a:schemeClr val="tx1"/>
              </a:solidFill>
            </a:ln>
          </c:spPr>
          <c:val>
            <c:numRef>
              <c:f>'[1]iACT LA'!$D$11:$E$11</c:f>
              <c:numCache>
                <c:formatCode>General</c:formatCode>
                <c:ptCount val="2"/>
                <c:pt idx="0">
                  <c:v>0.4430870867682839</c:v>
                </c:pt>
                <c:pt idx="1">
                  <c:v>2.3459681102573189E-2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169-4930-A5E0-AB7C8E6A7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25600"/>
        <c:axId val="202027392"/>
      </c:lineChart>
      <c:catAx>
        <c:axId val="20202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2027392"/>
        <c:crosses val="autoZero"/>
        <c:auto val="1"/>
        <c:lblAlgn val="ctr"/>
        <c:lblOffset val="100"/>
        <c:noMultiLvlLbl val="0"/>
      </c:catAx>
      <c:valAx>
        <c:axId val="202027392"/>
        <c:scaling>
          <c:orientation val="minMax"/>
          <c:max val="1.1000000000000001"/>
          <c:min val="-0.1"/>
        </c:scaling>
        <c:delete val="0"/>
        <c:axPos val="l"/>
        <c:numFmt formatCode="General" sourceLinked="1"/>
        <c:majorTickMark val="out"/>
        <c:minorTickMark val="none"/>
        <c:tickLblPos val="nextTo"/>
        <c:crossAx val="202025600"/>
        <c:crosses val="autoZero"/>
        <c:crossBetween val="between"/>
        <c:majorUnit val="0.4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'[1]iACT LA'!$H$3:$I$3</c:f>
              <c:strCache>
                <c:ptCount val="2"/>
                <c:pt idx="0">
                  <c:v>BEA before LA</c:v>
                </c:pt>
                <c:pt idx="1">
                  <c:v>BEA after LA</c:v>
                </c:pt>
              </c:strCache>
            </c:strRef>
          </c:cat>
          <c:val>
            <c:numRef>
              <c:f>'[1]iACT LA'!$H$4:$I$4</c:f>
              <c:numCache>
                <c:formatCode>General</c:formatCode>
                <c:ptCount val="2"/>
                <c:pt idx="0">
                  <c:v>0.55505600058580751</c:v>
                </c:pt>
                <c:pt idx="1">
                  <c:v>-2.2559157711341912E-2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436-44E7-BE62-13372AFAA9B9}"/>
            </c:ext>
          </c:extLst>
        </c:ser>
        <c:ser>
          <c:idx val="1"/>
          <c:order val="1"/>
          <c:val>
            <c:numRef>
              <c:f>'[1]iACT LA'!$H$5:$I$5</c:f>
              <c:numCache>
                <c:formatCode>General</c:formatCode>
                <c:ptCount val="2"/>
                <c:pt idx="0">
                  <c:v>0.97133228905471269</c:v>
                </c:pt>
                <c:pt idx="1">
                  <c:v>1.8581371557203991E-2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36-44E7-BE62-13372AFAA9B9}"/>
            </c:ext>
          </c:extLst>
        </c:ser>
        <c:ser>
          <c:idx val="2"/>
          <c:order val="2"/>
          <c:val>
            <c:numRef>
              <c:f>'[1]iACT LA'!$H$6:$I$6</c:f>
              <c:numCache>
                <c:formatCode>General</c:formatCode>
                <c:ptCount val="2"/>
                <c:pt idx="0">
                  <c:v>0.84267509016430719</c:v>
                </c:pt>
                <c:pt idx="1">
                  <c:v>0.26308514394135224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436-44E7-BE62-13372AFAA9B9}"/>
            </c:ext>
          </c:extLst>
        </c:ser>
        <c:ser>
          <c:idx val="3"/>
          <c:order val="3"/>
          <c:val>
            <c:numRef>
              <c:f>'[1]iACT LA'!$H$7:$I$7</c:f>
              <c:numCache>
                <c:formatCode>General</c:formatCode>
                <c:ptCount val="2"/>
                <c:pt idx="0">
                  <c:v>0.53817699459135149</c:v>
                </c:pt>
                <c:pt idx="1">
                  <c:v>-7.6196613651953668E-2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436-44E7-BE62-13372AFAA9B9}"/>
            </c:ext>
          </c:extLst>
        </c:ser>
        <c:ser>
          <c:idx val="4"/>
          <c:order val="4"/>
          <c:val>
            <c:numRef>
              <c:f>'[1]iACT LA'!$H$8:$I$8</c:f>
              <c:numCache>
                <c:formatCode>General</c:formatCode>
                <c:ptCount val="2"/>
                <c:pt idx="0">
                  <c:v>0.66097369186328847</c:v>
                </c:pt>
                <c:pt idx="1">
                  <c:v>0.31473691290045097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436-44E7-BE62-13372AFAA9B9}"/>
            </c:ext>
          </c:extLst>
        </c:ser>
        <c:ser>
          <c:idx val="5"/>
          <c:order val="5"/>
          <c:val>
            <c:numRef>
              <c:f>'[1]iACT LA'!$H$9:$I$9</c:f>
              <c:numCache>
                <c:formatCode>General</c:formatCode>
                <c:ptCount val="2"/>
                <c:pt idx="0">
                  <c:v>0.62206748713287008</c:v>
                </c:pt>
                <c:pt idx="1">
                  <c:v>-8.6266700976083854E-2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436-44E7-BE62-13372AFAA9B9}"/>
            </c:ext>
          </c:extLst>
        </c:ser>
        <c:ser>
          <c:idx val="6"/>
          <c:order val="6"/>
          <c:val>
            <c:numRef>
              <c:f>'[1]iACT LA'!$H$10:$I$10</c:f>
              <c:numCache>
                <c:formatCode>General</c:formatCode>
                <c:ptCount val="2"/>
                <c:pt idx="0">
                  <c:v>0.68887299220562714</c:v>
                </c:pt>
                <c:pt idx="1">
                  <c:v>0.21000161565961006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436-44E7-BE62-13372AFAA9B9}"/>
            </c:ext>
          </c:extLst>
        </c:ser>
        <c:ser>
          <c:idx val="7"/>
          <c:order val="7"/>
          <c:spPr>
            <a:ln>
              <a:solidFill>
                <a:schemeClr val="tx1"/>
              </a:solidFill>
            </a:ln>
          </c:spPr>
          <c:val>
            <c:numRef>
              <c:f>'[1]iACT LA'!$H$11:$I$11</c:f>
              <c:numCache>
                <c:formatCode>General</c:formatCode>
                <c:ptCount val="2"/>
                <c:pt idx="0">
                  <c:v>0.69702207794256643</c:v>
                </c:pt>
                <c:pt idx="1">
                  <c:v>8.8768938817033974E-2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436-44E7-BE62-13372AFAA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47264"/>
        <c:axId val="202348800"/>
      </c:lineChart>
      <c:catAx>
        <c:axId val="202347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2348800"/>
        <c:crosses val="autoZero"/>
        <c:auto val="1"/>
        <c:lblAlgn val="ctr"/>
        <c:lblOffset val="100"/>
        <c:noMultiLvlLbl val="0"/>
      </c:catAx>
      <c:valAx>
        <c:axId val="202348800"/>
        <c:scaling>
          <c:orientation val="minMax"/>
          <c:max val="1.1000000000000001"/>
          <c:min val="-0.1"/>
        </c:scaling>
        <c:delete val="0"/>
        <c:axPos val="l"/>
        <c:numFmt formatCode="General" sourceLinked="1"/>
        <c:majorTickMark val="out"/>
        <c:minorTickMark val="none"/>
        <c:tickLblPos val="nextTo"/>
        <c:crossAx val="202347264"/>
        <c:crosses val="autoZero"/>
        <c:crossBetween val="between"/>
        <c:majorUnit val="0.4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'[1]iACT LA'!$L$3:$M$3</c:f>
              <c:strCache>
                <c:ptCount val="2"/>
                <c:pt idx="0">
                  <c:v>BEA before LA</c:v>
                </c:pt>
                <c:pt idx="1">
                  <c:v>BEA after LA</c:v>
                </c:pt>
              </c:strCache>
            </c:strRef>
          </c:cat>
          <c:val>
            <c:numRef>
              <c:f>'[1]iACT LA'!$L$4:$M$4</c:f>
              <c:numCache>
                <c:formatCode>General</c:formatCode>
                <c:ptCount val="2"/>
                <c:pt idx="0">
                  <c:v>0.65111292140265731</c:v>
                </c:pt>
                <c:pt idx="1">
                  <c:v>-4.1085312549188541E-2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7F7-4995-BAB7-2DCAF4BA616D}"/>
            </c:ext>
          </c:extLst>
        </c:ser>
        <c:ser>
          <c:idx val="1"/>
          <c:order val="1"/>
          <c:val>
            <c:numRef>
              <c:f>'[1]iACT LA'!$L$5:$M$5</c:f>
              <c:numCache>
                <c:formatCode>General</c:formatCode>
                <c:ptCount val="2"/>
                <c:pt idx="0">
                  <c:v>0.70328675580265421</c:v>
                </c:pt>
                <c:pt idx="1">
                  <c:v>3.0154517920132868E-2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F7-4995-BAB7-2DCAF4BA616D}"/>
            </c:ext>
          </c:extLst>
        </c:ser>
        <c:ser>
          <c:idx val="2"/>
          <c:order val="2"/>
          <c:val>
            <c:numRef>
              <c:f>'[1]iACT LA'!$L$6:$M$6</c:f>
              <c:numCache>
                <c:formatCode>General</c:formatCode>
                <c:ptCount val="2"/>
                <c:pt idx="0">
                  <c:v>0.93125261447197738</c:v>
                </c:pt>
                <c:pt idx="1">
                  <c:v>0.25110243488811906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F7-4995-BAB7-2DCAF4BA616D}"/>
            </c:ext>
          </c:extLst>
        </c:ser>
        <c:ser>
          <c:idx val="3"/>
          <c:order val="3"/>
          <c:val>
            <c:numRef>
              <c:f>'[1]iACT LA'!$L$7:$M$7</c:f>
              <c:numCache>
                <c:formatCode>General</c:formatCode>
                <c:ptCount val="2"/>
                <c:pt idx="0">
                  <c:v>0.69472146799011292</c:v>
                </c:pt>
                <c:pt idx="1">
                  <c:v>-5.9847291530053907E-2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7F7-4995-BAB7-2DCAF4BA616D}"/>
            </c:ext>
          </c:extLst>
        </c:ser>
        <c:ser>
          <c:idx val="4"/>
          <c:order val="4"/>
          <c:val>
            <c:numRef>
              <c:f>'[1]iACT LA'!$L$8:$M$8</c:f>
              <c:numCache>
                <c:formatCode>General</c:formatCode>
                <c:ptCount val="2"/>
                <c:pt idx="0">
                  <c:v>0.81628977743535669</c:v>
                </c:pt>
                <c:pt idx="1">
                  <c:v>0.24673161976229963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7F7-4995-BAB7-2DCAF4BA616D}"/>
            </c:ext>
          </c:extLst>
        </c:ser>
        <c:ser>
          <c:idx val="5"/>
          <c:order val="5"/>
          <c:val>
            <c:numRef>
              <c:f>'[1]iACT LA'!$L$9:$M$9</c:f>
              <c:numCache>
                <c:formatCode>General</c:formatCode>
                <c:ptCount val="2"/>
                <c:pt idx="0">
                  <c:v>0.62284893881876568</c:v>
                </c:pt>
                <c:pt idx="1">
                  <c:v>-0.10671016959441719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7F7-4995-BAB7-2DCAF4BA616D}"/>
            </c:ext>
          </c:extLst>
        </c:ser>
        <c:ser>
          <c:idx val="6"/>
          <c:order val="6"/>
          <c:val>
            <c:numRef>
              <c:f>'[1]iACT LA'!$L$10:$M$10</c:f>
              <c:numCache>
                <c:formatCode>General</c:formatCode>
                <c:ptCount val="2"/>
                <c:pt idx="0">
                  <c:v>0.93248955385417398</c:v>
                </c:pt>
                <c:pt idx="1">
                  <c:v>0.24334956858097284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7F7-4995-BAB7-2DCAF4BA616D}"/>
            </c:ext>
          </c:extLst>
        </c:ser>
        <c:ser>
          <c:idx val="7"/>
          <c:order val="7"/>
          <c:spPr>
            <a:ln>
              <a:solidFill>
                <a:schemeClr val="tx1"/>
              </a:solidFill>
            </a:ln>
          </c:spPr>
          <c:val>
            <c:numRef>
              <c:f>'[1]iACT LA'!$L$11:$M$11</c:f>
              <c:numCache>
                <c:formatCode>General</c:formatCode>
                <c:ptCount val="2"/>
                <c:pt idx="0">
                  <c:v>0.76457171853938533</c:v>
                </c:pt>
                <c:pt idx="1">
                  <c:v>8.0527909639694958E-2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7F7-4995-BAB7-2DCAF4BA6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164288"/>
        <c:axId val="203190656"/>
      </c:lineChart>
      <c:catAx>
        <c:axId val="203164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3190656"/>
        <c:crosses val="autoZero"/>
        <c:auto val="1"/>
        <c:lblAlgn val="ctr"/>
        <c:lblOffset val="100"/>
        <c:noMultiLvlLbl val="0"/>
      </c:catAx>
      <c:valAx>
        <c:axId val="203190656"/>
        <c:scaling>
          <c:orientation val="minMax"/>
          <c:max val="1.1000000000000001"/>
          <c:min val="-0.1"/>
        </c:scaling>
        <c:delete val="0"/>
        <c:axPos val="l"/>
        <c:numFmt formatCode="General" sourceLinked="1"/>
        <c:majorTickMark val="out"/>
        <c:minorTickMark val="none"/>
        <c:tickLblPos val="nextTo"/>
        <c:crossAx val="203164288"/>
        <c:crosses val="autoZero"/>
        <c:crossBetween val="between"/>
        <c:majorUnit val="0.4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'[1]iACT LA'!$F$3:$G$3</c:f>
              <c:strCache>
                <c:ptCount val="2"/>
                <c:pt idx="0">
                  <c:v>VIN before LA</c:v>
                </c:pt>
                <c:pt idx="1">
                  <c:v>VIN after LA</c:v>
                </c:pt>
              </c:strCache>
            </c:strRef>
          </c:cat>
          <c:val>
            <c:numRef>
              <c:f>'[1]iACT LA'!$F$4:$G$4</c:f>
              <c:numCache>
                <c:formatCode>General</c:formatCode>
                <c:ptCount val="2"/>
                <c:pt idx="0">
                  <c:v>0.14160839720769053</c:v>
                </c:pt>
                <c:pt idx="1">
                  <c:v>-1.4848675365004603E-2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BCF-43EC-BC46-A7D23890E54D}"/>
            </c:ext>
          </c:extLst>
        </c:ser>
        <c:ser>
          <c:idx val="1"/>
          <c:order val="1"/>
          <c:val>
            <c:numRef>
              <c:f>'[1]iACT LA'!$F$5:$G$5</c:f>
              <c:numCache>
                <c:formatCode>General</c:formatCode>
                <c:ptCount val="2"/>
                <c:pt idx="0">
                  <c:v>0.66920977841559703</c:v>
                </c:pt>
                <c:pt idx="1">
                  <c:v>2.3304751954310088E-2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CF-43EC-BC46-A7D23890E54D}"/>
            </c:ext>
          </c:extLst>
        </c:ser>
        <c:ser>
          <c:idx val="2"/>
          <c:order val="2"/>
          <c:val>
            <c:numRef>
              <c:f>'[1]iACT LA'!$F$6:$G$6</c:f>
              <c:numCache>
                <c:formatCode>General</c:formatCode>
                <c:ptCount val="2"/>
                <c:pt idx="0">
                  <c:v>0.32840674649862972</c:v>
                </c:pt>
                <c:pt idx="1">
                  <c:v>-1.919956947379256E-2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BCF-43EC-BC46-A7D23890E54D}"/>
            </c:ext>
          </c:extLst>
        </c:ser>
        <c:ser>
          <c:idx val="3"/>
          <c:order val="3"/>
          <c:val>
            <c:numRef>
              <c:f>'[1]iACT LA'!$F$7:$G$7</c:f>
              <c:numCache>
                <c:formatCode>General</c:formatCode>
                <c:ptCount val="2"/>
                <c:pt idx="0">
                  <c:v>0.17233627756785957</c:v>
                </c:pt>
                <c:pt idx="1">
                  <c:v>-8.4189267849581376E-2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BCF-43EC-BC46-A7D23890E54D}"/>
            </c:ext>
          </c:extLst>
        </c:ser>
        <c:ser>
          <c:idx val="4"/>
          <c:order val="4"/>
          <c:val>
            <c:numRef>
              <c:f>'[1]iACT LA'!$F$8:$G$8</c:f>
              <c:numCache>
                <c:formatCode>General</c:formatCode>
                <c:ptCount val="2"/>
                <c:pt idx="0">
                  <c:v>0.1096317976558793</c:v>
                </c:pt>
                <c:pt idx="1">
                  <c:v>-1.3543851784343206E-2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BCF-43EC-BC46-A7D23890E54D}"/>
            </c:ext>
          </c:extLst>
        </c:ser>
        <c:ser>
          <c:idx val="5"/>
          <c:order val="5"/>
          <c:val>
            <c:numRef>
              <c:f>'[1]iACT LA'!$F$9:$G$9</c:f>
              <c:numCache>
                <c:formatCode>General</c:formatCode>
                <c:ptCount val="2"/>
                <c:pt idx="0">
                  <c:v>0.16943642218380195</c:v>
                </c:pt>
                <c:pt idx="1">
                  <c:v>-8.025595889841286E-2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BCF-43EC-BC46-A7D23890E54D}"/>
            </c:ext>
          </c:extLst>
        </c:ser>
        <c:ser>
          <c:idx val="6"/>
          <c:order val="6"/>
          <c:val>
            <c:numRef>
              <c:f>'[1]iACT LA'!$F$10:$G$10</c:f>
              <c:numCache>
                <c:formatCode>General</c:formatCode>
                <c:ptCount val="2"/>
                <c:pt idx="0">
                  <c:v>0.27709197443513617</c:v>
                </c:pt>
                <c:pt idx="1">
                  <c:v>0.28176716179557709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BCF-43EC-BC46-A7D23890E54D}"/>
            </c:ext>
          </c:extLst>
        </c:ser>
        <c:ser>
          <c:idx val="7"/>
          <c:order val="7"/>
          <c:spPr>
            <a:ln>
              <a:solidFill>
                <a:schemeClr val="tx1"/>
              </a:solidFill>
            </a:ln>
          </c:spPr>
          <c:val>
            <c:numRef>
              <c:f>'[1]iACT LA'!$F$11:$G$11</c:f>
              <c:numCache>
                <c:formatCode>General</c:formatCode>
                <c:ptCount val="2"/>
                <c:pt idx="0">
                  <c:v>0.26681734199494206</c:v>
                </c:pt>
                <c:pt idx="1">
                  <c:v>1.3290655768393222E-2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BCF-43EC-BC46-A7D23890E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48256"/>
        <c:axId val="202049792"/>
      </c:lineChart>
      <c:catAx>
        <c:axId val="20204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2049792"/>
        <c:crosses val="autoZero"/>
        <c:auto val="1"/>
        <c:lblAlgn val="ctr"/>
        <c:lblOffset val="100"/>
        <c:noMultiLvlLbl val="0"/>
      </c:catAx>
      <c:valAx>
        <c:axId val="202049792"/>
        <c:scaling>
          <c:orientation val="minMax"/>
          <c:max val="1.1000000000000001"/>
          <c:min val="-0.1"/>
        </c:scaling>
        <c:delete val="0"/>
        <c:axPos val="l"/>
        <c:numFmt formatCode="General" sourceLinked="1"/>
        <c:majorTickMark val="out"/>
        <c:minorTickMark val="none"/>
        <c:tickLblPos val="nextTo"/>
        <c:crossAx val="202048256"/>
        <c:crosses val="autoZero"/>
        <c:crossBetween val="between"/>
        <c:majorUnit val="0.4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'[1]iACT LA'!$J$3:$K$3</c:f>
              <c:strCache>
                <c:ptCount val="2"/>
                <c:pt idx="0">
                  <c:v>VIN before LA</c:v>
                </c:pt>
                <c:pt idx="1">
                  <c:v>VIN after LA</c:v>
                </c:pt>
              </c:strCache>
            </c:strRef>
          </c:cat>
          <c:val>
            <c:numRef>
              <c:f>'[1]iACT LA'!$J$4:$K$4</c:f>
              <c:numCache>
                <c:formatCode>General</c:formatCode>
                <c:ptCount val="2"/>
                <c:pt idx="0">
                  <c:v>0.3093369860457591</c:v>
                </c:pt>
                <c:pt idx="1">
                  <c:v>-2.3617913173834531E-2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095-4A15-BCEE-8D796B3A7D7B}"/>
            </c:ext>
          </c:extLst>
        </c:ser>
        <c:ser>
          <c:idx val="1"/>
          <c:order val="1"/>
          <c:val>
            <c:numRef>
              <c:f>'[1]iACT LA'!$J$5:$K$5</c:f>
              <c:numCache>
                <c:formatCode>General</c:formatCode>
                <c:ptCount val="2"/>
                <c:pt idx="0">
                  <c:v>0.85860361780327499</c:v>
                </c:pt>
                <c:pt idx="1">
                  <c:v>5.4694279895282872E-3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95-4A15-BCEE-8D796B3A7D7B}"/>
            </c:ext>
          </c:extLst>
        </c:ser>
        <c:ser>
          <c:idx val="2"/>
          <c:order val="2"/>
          <c:val>
            <c:numRef>
              <c:f>'[1]iACT LA'!$J$6:$K$6</c:f>
              <c:numCache>
                <c:formatCode>General</c:formatCode>
                <c:ptCount val="2"/>
                <c:pt idx="0">
                  <c:v>0.6280265376880918</c:v>
                </c:pt>
                <c:pt idx="1">
                  <c:v>-2.5010538527483101E-2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095-4A15-BCEE-8D796B3A7D7B}"/>
            </c:ext>
          </c:extLst>
        </c:ser>
        <c:ser>
          <c:idx val="3"/>
          <c:order val="3"/>
          <c:val>
            <c:numRef>
              <c:f>'[1]iACT LA'!$J$7:$K$7</c:f>
              <c:numCache>
                <c:formatCode>General</c:formatCode>
                <c:ptCount val="2"/>
                <c:pt idx="0">
                  <c:v>0.48977060052950427</c:v>
                </c:pt>
                <c:pt idx="1">
                  <c:v>-6.4156957687019761E-2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095-4A15-BCEE-8D796B3A7D7B}"/>
            </c:ext>
          </c:extLst>
        </c:ser>
        <c:ser>
          <c:idx val="4"/>
          <c:order val="4"/>
          <c:val>
            <c:numRef>
              <c:f>'[1]iACT LA'!$J$8:$K$8</c:f>
              <c:numCache>
                <c:formatCode>General</c:formatCode>
                <c:ptCount val="2"/>
                <c:pt idx="0">
                  <c:v>0.28439419376317937</c:v>
                </c:pt>
                <c:pt idx="1">
                  <c:v>3.7023322436325293E-2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095-4A15-BCEE-8D796B3A7D7B}"/>
            </c:ext>
          </c:extLst>
        </c:ser>
        <c:ser>
          <c:idx val="5"/>
          <c:order val="5"/>
          <c:val>
            <c:numRef>
              <c:f>'[1]iACT LA'!$J$9:$K$9</c:f>
              <c:numCache>
                <c:formatCode>General</c:formatCode>
                <c:ptCount val="2"/>
                <c:pt idx="0">
                  <c:v>0.67351302459766194</c:v>
                </c:pt>
                <c:pt idx="1">
                  <c:v>-9.1103584958393519E-2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095-4A15-BCEE-8D796B3A7D7B}"/>
            </c:ext>
          </c:extLst>
        </c:ser>
        <c:ser>
          <c:idx val="6"/>
          <c:order val="6"/>
          <c:val>
            <c:numRef>
              <c:f>'[1]iACT LA'!$J$10:$K$10</c:f>
              <c:numCache>
                <c:formatCode>General</c:formatCode>
                <c:ptCount val="2"/>
                <c:pt idx="0">
                  <c:v>0.72013773024863414</c:v>
                </c:pt>
                <c:pt idx="1">
                  <c:v>0.23278885220973297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095-4A15-BCEE-8D796B3A7D7B}"/>
            </c:ext>
          </c:extLst>
        </c:ser>
        <c:ser>
          <c:idx val="7"/>
          <c:order val="7"/>
          <c:spPr>
            <a:ln>
              <a:solidFill>
                <a:schemeClr val="tx1"/>
              </a:solidFill>
            </a:ln>
          </c:spPr>
          <c:val>
            <c:numRef>
              <c:f>'[1]iACT LA'!$J$11:$K$11</c:f>
              <c:numCache>
                <c:formatCode>General</c:formatCode>
                <c:ptCount val="2"/>
                <c:pt idx="0">
                  <c:v>0.56625467009658659</c:v>
                </c:pt>
                <c:pt idx="1">
                  <c:v>1.0198944041265093E-2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095-4A15-BCEE-8D796B3A7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82944"/>
        <c:axId val="202092928"/>
      </c:lineChart>
      <c:catAx>
        <c:axId val="202082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2092928"/>
        <c:crosses val="autoZero"/>
        <c:auto val="1"/>
        <c:lblAlgn val="ctr"/>
        <c:lblOffset val="100"/>
        <c:noMultiLvlLbl val="0"/>
      </c:catAx>
      <c:valAx>
        <c:axId val="202092928"/>
        <c:scaling>
          <c:orientation val="minMax"/>
          <c:max val="1.1000000000000001"/>
          <c:min val="-0.1"/>
        </c:scaling>
        <c:delete val="0"/>
        <c:axPos val="l"/>
        <c:numFmt formatCode="General" sourceLinked="1"/>
        <c:majorTickMark val="out"/>
        <c:minorTickMark val="none"/>
        <c:tickLblPos val="nextTo"/>
        <c:crossAx val="202082944"/>
        <c:crosses val="autoZero"/>
        <c:crossBetween val="between"/>
        <c:majorUnit val="0.4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'[1]iACT LA'!$N$3:$O$3</c:f>
              <c:strCache>
                <c:ptCount val="2"/>
                <c:pt idx="0">
                  <c:v>VIN before LA</c:v>
                </c:pt>
                <c:pt idx="1">
                  <c:v>VIN after LA</c:v>
                </c:pt>
              </c:strCache>
            </c:strRef>
          </c:cat>
          <c:val>
            <c:numRef>
              <c:f>'[1]iACT LA'!$N$4:$O$4</c:f>
              <c:numCache>
                <c:formatCode>General</c:formatCode>
                <c:ptCount val="2"/>
                <c:pt idx="0">
                  <c:v>0.50034924095710198</c:v>
                </c:pt>
                <c:pt idx="1">
                  <c:v>-4.7879045890089324E-2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E53-4894-9769-C6BF1F0BFB7B}"/>
            </c:ext>
          </c:extLst>
        </c:ser>
        <c:ser>
          <c:idx val="1"/>
          <c:order val="1"/>
          <c:val>
            <c:numRef>
              <c:f>'[1]iACT LA'!$N$5:$O$5</c:f>
              <c:numCache>
                <c:formatCode>General</c:formatCode>
                <c:ptCount val="2"/>
                <c:pt idx="0">
                  <c:v>0.63902014631497428</c:v>
                </c:pt>
                <c:pt idx="1">
                  <c:v>5.8553883478013963E-2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53-4894-9769-C6BF1F0BFB7B}"/>
            </c:ext>
          </c:extLst>
        </c:ser>
        <c:ser>
          <c:idx val="2"/>
          <c:order val="2"/>
          <c:val>
            <c:numRef>
              <c:f>'[1]iACT LA'!$N$6:$O$6</c:f>
              <c:numCache>
                <c:formatCode>General</c:formatCode>
                <c:ptCount val="2"/>
                <c:pt idx="0">
                  <c:v>0.69038225949371712</c:v>
                </c:pt>
                <c:pt idx="1">
                  <c:v>-2.2926598685785934E-2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E53-4894-9769-C6BF1F0BFB7B}"/>
            </c:ext>
          </c:extLst>
        </c:ser>
        <c:ser>
          <c:idx val="3"/>
          <c:order val="3"/>
          <c:val>
            <c:numRef>
              <c:f>'[1]iACT LA'!$N$7:$O$7</c:f>
              <c:numCache>
                <c:formatCode>General</c:formatCode>
                <c:ptCount val="2"/>
                <c:pt idx="0">
                  <c:v>0.38579472182963948</c:v>
                </c:pt>
                <c:pt idx="1">
                  <c:v>-9.0897886791882612E-2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E53-4894-9769-C6BF1F0BFB7B}"/>
            </c:ext>
          </c:extLst>
        </c:ser>
        <c:ser>
          <c:idx val="4"/>
          <c:order val="4"/>
          <c:val>
            <c:numRef>
              <c:f>'[1]iACT LA'!$N$8:$O$8</c:f>
              <c:numCache>
                <c:formatCode>General</c:formatCode>
                <c:ptCount val="2"/>
                <c:pt idx="0">
                  <c:v>0.21710561217303187</c:v>
                </c:pt>
                <c:pt idx="1">
                  <c:v>4.8617745375580418E-2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E53-4894-9769-C6BF1F0BFB7B}"/>
            </c:ext>
          </c:extLst>
        </c:ser>
        <c:ser>
          <c:idx val="5"/>
          <c:order val="5"/>
          <c:val>
            <c:numRef>
              <c:f>'[1]iACT LA'!$N$9:$O$9</c:f>
              <c:numCache>
                <c:formatCode>General</c:formatCode>
                <c:ptCount val="2"/>
                <c:pt idx="0">
                  <c:v>0.59360604888358093</c:v>
                </c:pt>
                <c:pt idx="1">
                  <c:v>-0.10835517640234688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E53-4894-9769-C6BF1F0BFB7B}"/>
            </c:ext>
          </c:extLst>
        </c:ser>
        <c:ser>
          <c:idx val="6"/>
          <c:order val="6"/>
          <c:val>
            <c:numRef>
              <c:f>'[1]iACT LA'!$N$10:$O$10</c:f>
              <c:numCache>
                <c:formatCode>General</c:formatCode>
                <c:ptCount val="2"/>
                <c:pt idx="0">
                  <c:v>0.66541386635014399</c:v>
                </c:pt>
                <c:pt idx="1">
                  <c:v>0.22576516568834856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E53-4894-9769-C6BF1F0BFB7B}"/>
            </c:ext>
          </c:extLst>
        </c:ser>
        <c:ser>
          <c:idx val="7"/>
          <c:order val="7"/>
          <c:spPr>
            <a:ln>
              <a:solidFill>
                <a:schemeClr val="tx1"/>
              </a:solidFill>
            </a:ln>
          </c:spPr>
          <c:val>
            <c:numRef>
              <c:f>'[1]iACT LA'!$N$11:$O$11</c:f>
              <c:numCache>
                <c:formatCode>General</c:formatCode>
                <c:ptCount val="2"/>
                <c:pt idx="0">
                  <c:v>0.52738169942888424</c:v>
                </c:pt>
                <c:pt idx="1">
                  <c:v>8.9825838245483156E-3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E53-4894-9769-C6BF1F0BF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30176"/>
        <c:axId val="202131712"/>
      </c:lineChart>
      <c:catAx>
        <c:axId val="202130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2131712"/>
        <c:crosses val="autoZero"/>
        <c:auto val="1"/>
        <c:lblAlgn val="ctr"/>
        <c:lblOffset val="100"/>
        <c:noMultiLvlLbl val="0"/>
      </c:catAx>
      <c:valAx>
        <c:axId val="202131712"/>
        <c:scaling>
          <c:orientation val="minMax"/>
          <c:max val="1.1000000000000001"/>
          <c:min val="-0.1"/>
        </c:scaling>
        <c:delete val="0"/>
        <c:axPos val="l"/>
        <c:numFmt formatCode="General" sourceLinked="1"/>
        <c:majorTickMark val="out"/>
        <c:minorTickMark val="none"/>
        <c:tickLblPos val="nextTo"/>
        <c:crossAx val="202130176"/>
        <c:crosses val="autoZero"/>
        <c:crossBetween val="between"/>
        <c:majorUnit val="0.4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45</xdr:row>
          <xdr:rowOff>47625</xdr:rowOff>
        </xdr:from>
        <xdr:to>
          <xdr:col>6</xdr:col>
          <xdr:colOff>342900</xdr:colOff>
          <xdr:row>57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600075</xdr:colOff>
          <xdr:row>44</xdr:row>
          <xdr:rowOff>180975</xdr:rowOff>
        </xdr:from>
        <xdr:to>
          <xdr:col>12</xdr:col>
          <xdr:colOff>561975</xdr:colOff>
          <xdr:row>57</xdr:row>
          <xdr:rowOff>38100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45</xdr:row>
          <xdr:rowOff>0</xdr:rowOff>
        </xdr:from>
        <xdr:to>
          <xdr:col>19</xdr:col>
          <xdr:colOff>0</xdr:colOff>
          <xdr:row>57</xdr:row>
          <xdr:rowOff>28575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28</xdr:row>
          <xdr:rowOff>9525</xdr:rowOff>
        </xdr:from>
        <xdr:to>
          <xdr:col>6</xdr:col>
          <xdr:colOff>333375</xdr:colOff>
          <xdr:row>40</xdr:row>
          <xdr:rowOff>38100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561975</xdr:colOff>
          <xdr:row>27</xdr:row>
          <xdr:rowOff>180975</xdr:rowOff>
        </xdr:from>
        <xdr:to>
          <xdr:col>12</xdr:col>
          <xdr:colOff>552450</xdr:colOff>
          <xdr:row>40</xdr:row>
          <xdr:rowOff>19050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533400</xdr:colOff>
          <xdr:row>27</xdr:row>
          <xdr:rowOff>161925</xdr:rowOff>
        </xdr:from>
        <xdr:to>
          <xdr:col>18</xdr:col>
          <xdr:colOff>523875</xdr:colOff>
          <xdr:row>40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15</xdr:row>
      <xdr:rowOff>124337</xdr:rowOff>
    </xdr:from>
    <xdr:to>
      <xdr:col>6</xdr:col>
      <xdr:colOff>99568</xdr:colOff>
      <xdr:row>30</xdr:row>
      <xdr:rowOff>10037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257175</xdr:colOff>
      <xdr:row>15</xdr:row>
      <xdr:rowOff>119573</xdr:rowOff>
    </xdr:from>
    <xdr:to>
      <xdr:col>12</xdr:col>
      <xdr:colOff>589576</xdr:colOff>
      <xdr:row>30</xdr:row>
      <xdr:rowOff>5273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247650</xdr:colOff>
      <xdr:row>15</xdr:row>
      <xdr:rowOff>100523</xdr:rowOff>
    </xdr:from>
    <xdr:to>
      <xdr:col>19</xdr:col>
      <xdr:colOff>580052</xdr:colOff>
      <xdr:row>29</xdr:row>
      <xdr:rowOff>176723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406400</xdr:colOff>
      <xdr:row>30</xdr:row>
      <xdr:rowOff>94703</xdr:rowOff>
    </xdr:from>
    <xdr:to>
      <xdr:col>6</xdr:col>
      <xdr:colOff>124968</xdr:colOff>
      <xdr:row>44</xdr:row>
      <xdr:rowOff>170903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254001</xdr:colOff>
      <xdr:row>30</xdr:row>
      <xdr:rowOff>94174</xdr:rowOff>
    </xdr:from>
    <xdr:to>
      <xdr:col>12</xdr:col>
      <xdr:colOff>586402</xdr:colOff>
      <xdr:row>44</xdr:row>
      <xdr:rowOff>170374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254000</xdr:colOff>
      <xdr:row>30</xdr:row>
      <xdr:rowOff>83590</xdr:rowOff>
    </xdr:from>
    <xdr:to>
      <xdr:col>19</xdr:col>
      <xdr:colOff>586402</xdr:colOff>
      <xdr:row>44</xdr:row>
      <xdr:rowOff>159790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R\evo-lab\Optical%20Imaging\Sudeshna\Ca%20Imaging\Glutamatergic%20LHN\Laser%20ablation\ePNs\iACT%20and%20mACT%20all%20togeth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T LA"/>
      <sheetName val="iACT LA"/>
      <sheetName val="Correlation after LA"/>
      <sheetName val="Corr across odor LA mACT"/>
    </sheetNames>
    <sheetDataSet>
      <sheetData sheetId="0"/>
      <sheetData sheetId="1">
        <row r="3">
          <cell r="D3" t="str">
            <v>BEA before LA</v>
          </cell>
          <cell r="E3" t="str">
            <v>BEA after LA</v>
          </cell>
          <cell r="F3" t="str">
            <v>VIN before LA</v>
          </cell>
          <cell r="G3" t="str">
            <v>VIN after LA</v>
          </cell>
          <cell r="H3" t="str">
            <v>BEA before LA</v>
          </cell>
          <cell r="I3" t="str">
            <v>BEA after LA</v>
          </cell>
          <cell r="J3" t="str">
            <v>VIN before LA</v>
          </cell>
          <cell r="K3" t="str">
            <v>VIN after LA</v>
          </cell>
          <cell r="L3" t="str">
            <v>BEA before LA</v>
          </cell>
          <cell r="M3" t="str">
            <v>BEA after LA</v>
          </cell>
          <cell r="N3" t="str">
            <v>VIN before LA</v>
          </cell>
          <cell r="O3" t="str">
            <v>VIN after LA</v>
          </cell>
        </row>
        <row r="4">
          <cell r="D4">
            <v>0.11822091048090438</v>
          </cell>
          <cell r="E4">
            <v>-9.0378992043079285E-3</v>
          </cell>
          <cell r="F4">
            <v>0.14160839720769053</v>
          </cell>
          <cell r="G4">
            <v>-1.4848675365004603E-2</v>
          </cell>
          <cell r="H4">
            <v>0.55505600058580751</v>
          </cell>
          <cell r="I4">
            <v>-2.2559157711341912E-2</v>
          </cell>
          <cell r="J4">
            <v>0.3093369860457591</v>
          </cell>
          <cell r="K4">
            <v>-2.3617913173834531E-2</v>
          </cell>
          <cell r="L4">
            <v>0.65111292140265731</v>
          </cell>
          <cell r="M4">
            <v>-4.1085312549188541E-2</v>
          </cell>
          <cell r="N4">
            <v>0.50034924095710198</v>
          </cell>
          <cell r="O4">
            <v>-4.7879045890089324E-2</v>
          </cell>
        </row>
        <row r="5">
          <cell r="D5">
            <v>0.58562524457157761</v>
          </cell>
          <cell r="E5">
            <v>1.1426361466716276E-3</v>
          </cell>
          <cell r="F5">
            <v>0.66920977841559703</v>
          </cell>
          <cell r="G5">
            <v>2.3304751954310088E-2</v>
          </cell>
          <cell r="H5">
            <v>0.97133228905471269</v>
          </cell>
          <cell r="I5">
            <v>1.8581371557203991E-2</v>
          </cell>
          <cell r="J5">
            <v>0.85860361780327499</v>
          </cell>
          <cell r="K5">
            <v>5.4694279895282872E-3</v>
          </cell>
          <cell r="L5">
            <v>0.70328675580265421</v>
          </cell>
          <cell r="M5">
            <v>3.0154517920132868E-2</v>
          </cell>
          <cell r="N5">
            <v>0.63902014631497428</v>
          </cell>
          <cell r="O5">
            <v>5.8553883478013963E-2</v>
          </cell>
        </row>
        <row r="6">
          <cell r="D6">
            <v>0.80007783295102897</v>
          </cell>
          <cell r="E6">
            <v>3.1823200508221468E-2</v>
          </cell>
          <cell r="F6">
            <v>0.32840674649862972</v>
          </cell>
          <cell r="G6">
            <v>-1.919956947379256E-2</v>
          </cell>
          <cell r="H6">
            <v>0.84267509016430719</v>
          </cell>
          <cell r="I6">
            <v>0.26308514394135224</v>
          </cell>
          <cell r="J6">
            <v>0.6280265376880918</v>
          </cell>
          <cell r="K6">
            <v>-2.5010538527483101E-2</v>
          </cell>
          <cell r="L6">
            <v>0.93125261447197738</v>
          </cell>
          <cell r="M6">
            <v>0.25110243488811906</v>
          </cell>
          <cell r="N6">
            <v>0.69038225949371712</v>
          </cell>
          <cell r="O6">
            <v>-2.2926598685785934E-2</v>
          </cell>
        </row>
        <row r="7">
          <cell r="D7">
            <v>0.39900053585996126</v>
          </cell>
          <cell r="E7">
            <v>-5.5465091722149251E-2</v>
          </cell>
          <cell r="F7">
            <v>0.17233627756785957</v>
          </cell>
          <cell r="G7">
            <v>-8.4189267849581376E-2</v>
          </cell>
          <cell r="H7">
            <v>0.53817699459135149</v>
          </cell>
          <cell r="I7">
            <v>-7.6196613651953668E-2</v>
          </cell>
          <cell r="J7">
            <v>0.48977060052950427</v>
          </cell>
          <cell r="K7">
            <v>-6.4156957687019761E-2</v>
          </cell>
          <cell r="L7">
            <v>0.69472146799011292</v>
          </cell>
          <cell r="M7">
            <v>-5.9847291530053907E-2</v>
          </cell>
          <cell r="N7">
            <v>0.38579472182963948</v>
          </cell>
          <cell r="O7">
            <v>-9.0897886791882612E-2</v>
          </cell>
        </row>
        <row r="8">
          <cell r="D8">
            <v>0.57237750037059598</v>
          </cell>
          <cell r="E8">
            <v>6.5905078765284286E-2</v>
          </cell>
          <cell r="F8">
            <v>0.1096317976558793</v>
          </cell>
          <cell r="G8">
            <v>-1.3543851784343206E-2</v>
          </cell>
          <cell r="H8">
            <v>0.66097369186328847</v>
          </cell>
          <cell r="I8">
            <v>0.31473691290045097</v>
          </cell>
          <cell r="J8">
            <v>0.28439419376317937</v>
          </cell>
          <cell r="K8">
            <v>3.7023322436325293E-2</v>
          </cell>
          <cell r="L8">
            <v>0.81628977743535669</v>
          </cell>
          <cell r="M8">
            <v>0.24673161976229963</v>
          </cell>
          <cell r="N8">
            <v>0.21710561217303187</v>
          </cell>
          <cell r="O8">
            <v>4.8617745375580418E-2</v>
          </cell>
        </row>
        <row r="9">
          <cell r="D9">
            <v>0.198452306058124</v>
          </cell>
          <cell r="E9">
            <v>-7.8745949856646555E-2</v>
          </cell>
          <cell r="F9">
            <v>0.16943642218380195</v>
          </cell>
          <cell r="G9">
            <v>-8.025595889841286E-2</v>
          </cell>
          <cell r="H9">
            <v>0.62206748713287008</v>
          </cell>
          <cell r="I9">
            <v>-8.6266700976083854E-2</v>
          </cell>
          <cell r="J9">
            <v>0.67351302459766194</v>
          </cell>
          <cell r="K9">
            <v>-9.1103584958393519E-2</v>
          </cell>
          <cell r="L9">
            <v>0.62284893881876568</v>
          </cell>
          <cell r="M9">
            <v>-0.10671016959441719</v>
          </cell>
          <cell r="N9">
            <v>0.59360604888358093</v>
          </cell>
          <cell r="O9">
            <v>-0.10835517640234688</v>
          </cell>
        </row>
        <row r="10">
          <cell r="D10">
            <v>0.42785527708579535</v>
          </cell>
          <cell r="E10">
            <v>0.20859579308093867</v>
          </cell>
          <cell r="F10">
            <v>0.27709197443513617</v>
          </cell>
          <cell r="G10">
            <v>0.28176716179557709</v>
          </cell>
          <cell r="H10">
            <v>0.68887299220562714</v>
          </cell>
          <cell r="I10">
            <v>0.21000161565961006</v>
          </cell>
          <cell r="J10">
            <v>0.72013773024863414</v>
          </cell>
          <cell r="K10">
            <v>0.23278885220973297</v>
          </cell>
          <cell r="L10">
            <v>0.93248955385417398</v>
          </cell>
          <cell r="M10">
            <v>0.24334956858097284</v>
          </cell>
          <cell r="N10">
            <v>0.66541386635014399</v>
          </cell>
          <cell r="O10">
            <v>0.22576516568834856</v>
          </cell>
        </row>
        <row r="11">
          <cell r="D11">
            <v>0.4430870867682839</v>
          </cell>
          <cell r="E11">
            <v>2.3459681102573189E-2</v>
          </cell>
          <cell r="F11">
            <v>0.26681734199494206</v>
          </cell>
          <cell r="G11">
            <v>1.3290655768393222E-2</v>
          </cell>
          <cell r="H11">
            <v>0.69702207794256643</v>
          </cell>
          <cell r="I11">
            <v>8.8768938817033974E-2</v>
          </cell>
          <cell r="J11">
            <v>0.56625467009658659</v>
          </cell>
          <cell r="K11">
            <v>1.0198944041265093E-2</v>
          </cell>
          <cell r="L11">
            <v>0.76457171853938533</v>
          </cell>
          <cell r="M11">
            <v>8.0527909639694958E-2</v>
          </cell>
          <cell r="N11">
            <v>0.52738169942888424</v>
          </cell>
          <cell r="O11">
            <v>8.9825838245483156E-3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47"/>
  <sheetViews>
    <sheetView tabSelected="1" workbookViewId="0">
      <selection activeCell="D13" sqref="D13"/>
    </sheetView>
  </sheetViews>
  <sheetFormatPr defaultRowHeight="15" x14ac:dyDescent="0.25"/>
  <cols>
    <col min="1" max="16384" width="9.140625" style="1"/>
  </cols>
  <sheetData>
    <row r="1" spans="2:22" x14ac:dyDescent="0.25">
      <c r="B1" s="3" t="s">
        <v>17</v>
      </c>
    </row>
    <row r="3" spans="2:22" x14ac:dyDescent="0.25">
      <c r="D3" s="3" t="s">
        <v>0</v>
      </c>
    </row>
    <row r="4" spans="2:22" ht="15.75" thickBot="1" x14ac:dyDescent="0.3">
      <c r="U4" s="2"/>
      <c r="V4" s="2"/>
    </row>
    <row r="5" spans="2:22" ht="15.75" thickBot="1" x14ac:dyDescent="0.3">
      <c r="C5" s="4"/>
      <c r="D5" s="5" t="s">
        <v>2</v>
      </c>
      <c r="E5" s="5"/>
      <c r="F5" s="6"/>
      <c r="G5" s="4"/>
      <c r="H5" s="5" t="s">
        <v>3</v>
      </c>
      <c r="I5" s="5"/>
      <c r="J5" s="6"/>
      <c r="K5" s="4"/>
      <c r="L5" s="5" t="s">
        <v>4</v>
      </c>
      <c r="M5" s="5"/>
      <c r="N5" s="6"/>
      <c r="U5" s="2"/>
      <c r="V5" s="2"/>
    </row>
    <row r="6" spans="2:22" x14ac:dyDescent="0.25">
      <c r="C6" s="3" t="s">
        <v>5</v>
      </c>
      <c r="D6" s="3" t="s">
        <v>6</v>
      </c>
      <c r="E6" s="3" t="s">
        <v>7</v>
      </c>
      <c r="F6" s="3" t="s">
        <v>8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5</v>
      </c>
      <c r="L6" s="3" t="s">
        <v>6</v>
      </c>
      <c r="M6" s="3" t="s">
        <v>7</v>
      </c>
      <c r="N6" s="3" t="s">
        <v>8</v>
      </c>
    </row>
    <row r="7" spans="2:22" x14ac:dyDescent="0.25">
      <c r="C7" s="7">
        <v>-9.2618255286791448E-2</v>
      </c>
      <c r="D7" s="7">
        <v>-0.10139212156913585</v>
      </c>
      <c r="E7" s="7">
        <v>-7.1573340166194606E-3</v>
      </c>
      <c r="F7" s="7">
        <v>-6.602254313356995E-2</v>
      </c>
      <c r="G7" s="1">
        <v>9.9536974120873117E-2</v>
      </c>
      <c r="H7" s="1">
        <v>0.15672970127993863</v>
      </c>
      <c r="I7" s="1">
        <v>6.8095389333487855E-2</v>
      </c>
      <c r="J7" s="1">
        <v>0.12518332460430925</v>
      </c>
      <c r="K7" s="1">
        <v>0.18677604105918963</v>
      </c>
      <c r="L7" s="1">
        <v>0.45623777117272202</v>
      </c>
      <c r="M7" s="1">
        <v>0.21671503620440796</v>
      </c>
      <c r="N7" s="1">
        <v>0.42846648633081896</v>
      </c>
    </row>
    <row r="8" spans="2:22" x14ac:dyDescent="0.25">
      <c r="C8" s="1">
        <v>0.19924566441927255</v>
      </c>
      <c r="D8" s="1">
        <v>0.14144403945958639</v>
      </c>
      <c r="E8" s="1">
        <v>5.4358460935633485E-2</v>
      </c>
      <c r="F8" s="1">
        <v>7.8254364625480091E-2</v>
      </c>
      <c r="G8" s="1">
        <v>0.54259910090797325</v>
      </c>
      <c r="H8" s="1">
        <v>0.44612508368841097</v>
      </c>
      <c r="I8" s="1">
        <v>0.25478035274249639</v>
      </c>
      <c r="J8" s="1">
        <v>0.3396841464931849</v>
      </c>
      <c r="K8" s="1">
        <v>0.60804318022474502</v>
      </c>
      <c r="L8" s="1">
        <v>0.59010877610215784</v>
      </c>
      <c r="M8" s="1">
        <v>0.476889511232851</v>
      </c>
      <c r="N8" s="1">
        <v>0.64914325488770752</v>
      </c>
    </row>
    <row r="9" spans="2:22" x14ac:dyDescent="0.25">
      <c r="C9" s="1">
        <v>0.72915684703661143</v>
      </c>
      <c r="D9" s="1">
        <v>0.57528914704172485</v>
      </c>
      <c r="E9" s="1">
        <v>0.37543946448502635</v>
      </c>
      <c r="F9" s="1">
        <v>0.42966392816612525</v>
      </c>
      <c r="G9" s="1">
        <v>0.9519659332860182</v>
      </c>
      <c r="H9" s="1">
        <v>0.96162041725098613</v>
      </c>
      <c r="I9" s="1">
        <v>0.39440660804960992</v>
      </c>
      <c r="J9" s="1">
        <v>0.46999033066892854</v>
      </c>
      <c r="K9" s="1">
        <v>1.0140124378539532</v>
      </c>
      <c r="L9" s="1">
        <v>1.0105731907604454</v>
      </c>
      <c r="M9" s="1">
        <v>0.80538447497193211</v>
      </c>
      <c r="N9" s="1">
        <v>0.97815344760733369</v>
      </c>
    </row>
    <row r="10" spans="2:22" x14ac:dyDescent="0.25">
      <c r="C10" s="7">
        <v>0.96628927495675698</v>
      </c>
      <c r="D10" s="7">
        <v>1.1442067179142166</v>
      </c>
      <c r="E10" s="7">
        <v>0.66968334596535006</v>
      </c>
      <c r="F10" s="7">
        <v>0.72862336172715914</v>
      </c>
      <c r="G10" s="7">
        <v>0.91186798633549671</v>
      </c>
      <c r="H10" s="7">
        <v>0.99837100645729393</v>
      </c>
      <c r="I10" s="7">
        <v>0.76723194956648466</v>
      </c>
      <c r="J10" s="7">
        <v>1.0181933000811325</v>
      </c>
      <c r="K10" s="7">
        <v>0.94358253774742096</v>
      </c>
      <c r="L10" s="7">
        <v>0.92778419722265604</v>
      </c>
      <c r="M10" s="7">
        <v>0.85170954184368186</v>
      </c>
      <c r="N10" s="7">
        <v>0.8115111099042509</v>
      </c>
    </row>
    <row r="11" spans="2:22" x14ac:dyDescent="0.25">
      <c r="C11" s="7">
        <v>0.5645982049967927</v>
      </c>
      <c r="D11" s="7">
        <v>0.40506972801541891</v>
      </c>
      <c r="G11" s="1">
        <v>0.63687547237186681</v>
      </c>
      <c r="H11" s="1">
        <v>0.69316492677562092</v>
      </c>
      <c r="K11" s="1">
        <v>0.74087215733899114</v>
      </c>
      <c r="L11" s="1">
        <v>0.70240419529731535</v>
      </c>
    </row>
    <row r="12" spans="2:22" x14ac:dyDescent="0.25">
      <c r="C12" s="1">
        <v>0.37307060323093716</v>
      </c>
      <c r="D12" s="1">
        <v>0.31089782672182287</v>
      </c>
      <c r="E12" s="1">
        <v>0.27877587992885078</v>
      </c>
      <c r="F12" s="1">
        <v>0.2389301474804193</v>
      </c>
      <c r="G12" s="1">
        <v>0.69071603958099648</v>
      </c>
      <c r="H12" s="1">
        <v>0.74797488444194526</v>
      </c>
      <c r="I12" s="1">
        <v>0.45985217292111602</v>
      </c>
      <c r="J12" s="1">
        <v>0.6244008779165785</v>
      </c>
      <c r="K12" s="1">
        <v>0.78410972871831164</v>
      </c>
      <c r="L12" s="1">
        <v>0.75106161263499061</v>
      </c>
      <c r="M12" s="1">
        <v>0.43202484508942907</v>
      </c>
      <c r="N12" s="1">
        <v>0.68505860818809428</v>
      </c>
    </row>
    <row r="13" spans="2:22" x14ac:dyDescent="0.25">
      <c r="C13" s="1">
        <v>0.27751339159056565</v>
      </c>
      <c r="D13" s="1">
        <v>0.27467904751855354</v>
      </c>
      <c r="E13" s="1">
        <v>0.1490127805469067</v>
      </c>
      <c r="F13" s="1">
        <v>0.1927308692803831</v>
      </c>
      <c r="G13" s="1">
        <v>0.3926130706749818</v>
      </c>
      <c r="H13" s="1">
        <v>0.48798809971779922</v>
      </c>
      <c r="I13" s="1">
        <v>0.32643070285972925</v>
      </c>
      <c r="J13" s="1">
        <v>0.49598610586475089</v>
      </c>
      <c r="K13" s="1">
        <v>0.47660242497346217</v>
      </c>
      <c r="L13" s="1">
        <v>0.58849905163927563</v>
      </c>
      <c r="M13" s="1">
        <v>0.46313067808514025</v>
      </c>
      <c r="N13" s="1">
        <v>0.49160115342360161</v>
      </c>
    </row>
    <row r="14" spans="2:22" x14ac:dyDescent="0.25">
      <c r="C14" s="1">
        <v>0.20880005702587962</v>
      </c>
      <c r="D14" s="1">
        <v>0.38893522053263702</v>
      </c>
      <c r="E14" s="1">
        <v>0.18554162102163438</v>
      </c>
      <c r="F14" s="1">
        <v>0.22395640449015794</v>
      </c>
      <c r="G14" s="1">
        <v>0.48537924267650961</v>
      </c>
      <c r="H14" s="1">
        <v>0.59650289725254479</v>
      </c>
      <c r="I14" s="1">
        <v>0.44632916153354657</v>
      </c>
      <c r="J14" s="1">
        <v>0.61007797010255516</v>
      </c>
      <c r="K14" s="1">
        <v>0.55882429662641497</v>
      </c>
      <c r="L14" s="1">
        <v>0.80529190319048261</v>
      </c>
      <c r="M14" s="1">
        <v>0.48218482105202892</v>
      </c>
      <c r="N14" s="1">
        <v>0.67647918961423725</v>
      </c>
    </row>
    <row r="15" spans="2:22" x14ac:dyDescent="0.25">
      <c r="C15" s="1">
        <v>0.41703653237521704</v>
      </c>
      <c r="D15" s="1">
        <v>0.47240323126169936</v>
      </c>
      <c r="E15" s="1">
        <v>0.31606744287374389</v>
      </c>
      <c r="F15" s="1">
        <v>0.42006685349394929</v>
      </c>
      <c r="G15" s="1">
        <v>0.60044389028129386</v>
      </c>
      <c r="H15" s="1">
        <v>0.64866402841660387</v>
      </c>
      <c r="I15" s="1">
        <v>0.49084665929581361</v>
      </c>
      <c r="J15" s="1">
        <v>0.65572992204873304</v>
      </c>
      <c r="K15" s="1">
        <v>0.6677654567354453</v>
      </c>
      <c r="L15" s="1">
        <v>0.73617742744976</v>
      </c>
      <c r="M15" s="1">
        <v>0.58673175655358945</v>
      </c>
      <c r="N15" s="1">
        <v>0.74328494586775418</v>
      </c>
    </row>
    <row r="16" spans="2:22" x14ac:dyDescent="0.25">
      <c r="C16" s="1">
        <v>0.23648370420439044</v>
      </c>
      <c r="D16" s="1">
        <v>0.34292625155816053</v>
      </c>
      <c r="E16" s="1">
        <v>0.10263053299232433</v>
      </c>
      <c r="F16" s="8">
        <v>6.5857572030096553E-2</v>
      </c>
      <c r="G16" s="1">
        <v>0.40011586954570477</v>
      </c>
      <c r="H16" s="1">
        <v>0.39378312271317117</v>
      </c>
      <c r="I16" s="1">
        <v>0.47550255479103565</v>
      </c>
      <c r="J16" s="1">
        <v>0.66777752151444758</v>
      </c>
      <c r="K16" s="1">
        <v>0.40147604102598022</v>
      </c>
      <c r="L16" s="1">
        <v>0.40028582891252706</v>
      </c>
      <c r="M16" s="1">
        <v>0.39505394478936151</v>
      </c>
      <c r="N16" s="1">
        <v>0.57678293856100127</v>
      </c>
    </row>
    <row r="17" spans="2:16" x14ac:dyDescent="0.25">
      <c r="C17" s="1">
        <v>0.43132409997606724</v>
      </c>
      <c r="D17" s="1">
        <v>0.44760623875140509</v>
      </c>
      <c r="E17" s="1">
        <v>0.41441977494201465</v>
      </c>
      <c r="F17" s="1">
        <v>0.5428713602362838</v>
      </c>
      <c r="G17" s="1">
        <v>0.56844129222869977</v>
      </c>
      <c r="H17" s="1">
        <v>0.71992940779483128</v>
      </c>
      <c r="I17" s="1">
        <v>0.41956263307730091</v>
      </c>
      <c r="J17" s="1">
        <v>0.86511009296157182</v>
      </c>
      <c r="K17" s="1">
        <v>0.47874590145571477</v>
      </c>
      <c r="L17" s="1">
        <v>0.62954017505874382</v>
      </c>
      <c r="M17" s="1">
        <v>0.53349397665253984</v>
      </c>
      <c r="N17" s="1">
        <v>0.84423440441342013</v>
      </c>
    </row>
    <row r="18" spans="2:16" x14ac:dyDescent="0.25">
      <c r="C18" s="1">
        <v>0.20312737718333979</v>
      </c>
      <c r="D18" s="1">
        <v>0.25047002103460458</v>
      </c>
      <c r="E18" s="1">
        <v>3.933126161829234E-2</v>
      </c>
      <c r="F18" s="1">
        <v>7.917758610676516E-2</v>
      </c>
      <c r="G18" s="1">
        <v>0.31152067350259921</v>
      </c>
      <c r="H18" s="1">
        <v>0.48652715671814395</v>
      </c>
      <c r="I18" s="1">
        <v>0.24035809011321443</v>
      </c>
      <c r="J18" s="1">
        <v>0.4661338329597513</v>
      </c>
      <c r="K18" s="1">
        <v>0.29269912762419692</v>
      </c>
      <c r="L18" s="1">
        <v>0.44706352710639119</v>
      </c>
      <c r="M18" s="1">
        <v>0.44439284563834647</v>
      </c>
      <c r="N18" s="1">
        <v>0.50854640839181087</v>
      </c>
    </row>
    <row r="22" spans="2:16" x14ac:dyDescent="0.25">
      <c r="B22" s="1" t="s">
        <v>9</v>
      </c>
      <c r="C22" s="3">
        <f t="shared" ref="C22:N22" si="0">AVERAGE(C7:C18)</f>
        <v>0.37616895847575327</v>
      </c>
      <c r="D22" s="3">
        <f t="shared" si="0"/>
        <v>0.38771127902005781</v>
      </c>
      <c r="E22" s="3">
        <f t="shared" si="0"/>
        <v>0.23437302102665064</v>
      </c>
      <c r="F22" s="3">
        <f t="shared" si="0"/>
        <v>0.26673726404574993</v>
      </c>
      <c r="G22" s="3">
        <f t="shared" si="0"/>
        <v>0.54933962879275111</v>
      </c>
      <c r="H22" s="3">
        <f t="shared" si="0"/>
        <v>0.6114483943756075</v>
      </c>
      <c r="I22" s="3">
        <f t="shared" si="0"/>
        <v>0.39485420675307592</v>
      </c>
      <c r="J22" s="3">
        <f t="shared" si="0"/>
        <v>0.57620612956508577</v>
      </c>
      <c r="K22" s="3">
        <f t="shared" si="0"/>
        <v>0.59612577761531882</v>
      </c>
      <c r="L22" s="3">
        <f t="shared" si="0"/>
        <v>0.67041897137895556</v>
      </c>
      <c r="M22" s="3">
        <f t="shared" si="0"/>
        <v>0.51706467564666447</v>
      </c>
      <c r="N22" s="3">
        <f t="shared" si="0"/>
        <v>0.67211472247182091</v>
      </c>
    </row>
    <row r="24" spans="2:16" x14ac:dyDescent="0.25">
      <c r="B24" s="2" t="s">
        <v>10</v>
      </c>
      <c r="C24" s="2"/>
      <c r="D24" s="2">
        <f>_xlfn.T.TEST(C7:C18,D7:D18,2,1)</f>
        <v>0.72578936339640787</v>
      </c>
      <c r="E24" s="2"/>
      <c r="F24" s="2">
        <f>_xlfn.T.TEST(E7:E18,F7:F18,2,1)</f>
        <v>9.6134792816567186E-2</v>
      </c>
      <c r="G24" s="2"/>
      <c r="H24" s="2">
        <f>_xlfn.T.TEST(G7:G18,H7:H18,2,1)</f>
        <v>1.2728941793630056E-2</v>
      </c>
      <c r="I24" s="2"/>
      <c r="J24" s="2">
        <f>_xlfn.T.TEST(I7:I18,J7:J18,2,1)</f>
        <v>2.1496686616309275E-4</v>
      </c>
      <c r="K24" s="2"/>
      <c r="L24" s="2">
        <f>_xlfn.T.TEST(K7:K18,L7:L18,2,1)</f>
        <v>3.9774285207128668E-2</v>
      </c>
      <c r="M24" s="2"/>
      <c r="N24" s="2">
        <f>_xlfn.T.TEST(M7:M18,N7:N18,2,1)</f>
        <v>4.7524519490138898E-4</v>
      </c>
    </row>
    <row r="25" spans="2:16" x14ac:dyDescent="0.25">
      <c r="B25" s="3"/>
      <c r="J25" s="2"/>
      <c r="N25" s="2"/>
    </row>
    <row r="27" spans="2:16" x14ac:dyDescent="0.25">
      <c r="D27" s="3" t="s">
        <v>11</v>
      </c>
      <c r="J27" s="3" t="s">
        <v>12</v>
      </c>
      <c r="P27" s="3" t="s">
        <v>13</v>
      </c>
    </row>
    <row r="44" spans="4:16" x14ac:dyDescent="0.25">
      <c r="D44" s="3" t="s">
        <v>14</v>
      </c>
      <c r="J44" s="3" t="s">
        <v>15</v>
      </c>
      <c r="P44" s="3" t="s">
        <v>16</v>
      </c>
    </row>
    <row r="47" spans="4:16" x14ac:dyDescent="0.25">
      <c r="D47" s="9"/>
      <c r="P47" s="9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Origin50.Graph" shapeId="1025" r:id="rId4">
          <objectPr defaultSize="0" autoPict="0" r:id="rId5">
            <anchor moveWithCells="1">
              <from>
                <xdr:col>1</xdr:col>
                <xdr:colOff>381000</xdr:colOff>
                <xdr:row>45</xdr:row>
                <xdr:rowOff>47625</xdr:rowOff>
              </from>
              <to>
                <xdr:col>6</xdr:col>
                <xdr:colOff>342900</xdr:colOff>
                <xdr:row>57</xdr:row>
                <xdr:rowOff>85725</xdr:rowOff>
              </to>
            </anchor>
          </objectPr>
        </oleObject>
      </mc:Choice>
      <mc:Fallback>
        <oleObject progId="Origin50.Graph" shapeId="1025" r:id="rId4"/>
      </mc:Fallback>
    </mc:AlternateContent>
    <mc:AlternateContent xmlns:mc="http://schemas.openxmlformats.org/markup-compatibility/2006">
      <mc:Choice Requires="x14">
        <oleObject progId="Origin50.Graph" shapeId="1026" r:id="rId6">
          <objectPr defaultSize="0" autoPict="0" r:id="rId7">
            <anchor moveWithCells="1">
              <from>
                <xdr:col>7</xdr:col>
                <xdr:colOff>600075</xdr:colOff>
                <xdr:row>44</xdr:row>
                <xdr:rowOff>180975</xdr:rowOff>
              </from>
              <to>
                <xdr:col>12</xdr:col>
                <xdr:colOff>561975</xdr:colOff>
                <xdr:row>57</xdr:row>
                <xdr:rowOff>38100</xdr:rowOff>
              </to>
            </anchor>
          </objectPr>
        </oleObject>
      </mc:Choice>
      <mc:Fallback>
        <oleObject progId="Origin50.Graph" shapeId="1026" r:id="rId6"/>
      </mc:Fallback>
    </mc:AlternateContent>
    <mc:AlternateContent xmlns:mc="http://schemas.openxmlformats.org/markup-compatibility/2006">
      <mc:Choice Requires="x14">
        <oleObject progId="Origin50.Graph" shapeId="1027" r:id="rId8">
          <objectPr defaultSize="0" autoPict="0" r:id="rId9">
            <anchor moveWithCells="1">
              <from>
                <xdr:col>14</xdr:col>
                <xdr:colOff>9525</xdr:colOff>
                <xdr:row>45</xdr:row>
                <xdr:rowOff>0</xdr:rowOff>
              </from>
              <to>
                <xdr:col>19</xdr:col>
                <xdr:colOff>0</xdr:colOff>
                <xdr:row>57</xdr:row>
                <xdr:rowOff>28575</xdr:rowOff>
              </to>
            </anchor>
          </objectPr>
        </oleObject>
      </mc:Choice>
      <mc:Fallback>
        <oleObject progId="Origin50.Graph" shapeId="1027" r:id="rId8"/>
      </mc:Fallback>
    </mc:AlternateContent>
    <mc:AlternateContent xmlns:mc="http://schemas.openxmlformats.org/markup-compatibility/2006">
      <mc:Choice Requires="x14">
        <oleObject progId="Origin50.Graph" shapeId="1028" r:id="rId10">
          <objectPr defaultSize="0" autoPict="0" r:id="rId11">
            <anchor moveWithCells="1">
              <from>
                <xdr:col>1</xdr:col>
                <xdr:colOff>352425</xdr:colOff>
                <xdr:row>28</xdr:row>
                <xdr:rowOff>9525</xdr:rowOff>
              </from>
              <to>
                <xdr:col>6</xdr:col>
                <xdr:colOff>333375</xdr:colOff>
                <xdr:row>40</xdr:row>
                <xdr:rowOff>38100</xdr:rowOff>
              </to>
            </anchor>
          </objectPr>
        </oleObject>
      </mc:Choice>
      <mc:Fallback>
        <oleObject progId="Origin50.Graph" shapeId="1028" r:id="rId10"/>
      </mc:Fallback>
    </mc:AlternateContent>
    <mc:AlternateContent xmlns:mc="http://schemas.openxmlformats.org/markup-compatibility/2006">
      <mc:Choice Requires="x14">
        <oleObject progId="Origin50.Graph" shapeId="1029" r:id="rId12">
          <objectPr defaultSize="0" autoPict="0" r:id="rId13">
            <anchor moveWithCells="1">
              <from>
                <xdr:col>7</xdr:col>
                <xdr:colOff>561975</xdr:colOff>
                <xdr:row>27</xdr:row>
                <xdr:rowOff>180975</xdr:rowOff>
              </from>
              <to>
                <xdr:col>12</xdr:col>
                <xdr:colOff>552450</xdr:colOff>
                <xdr:row>40</xdr:row>
                <xdr:rowOff>19050</xdr:rowOff>
              </to>
            </anchor>
          </objectPr>
        </oleObject>
      </mc:Choice>
      <mc:Fallback>
        <oleObject progId="Origin50.Graph" shapeId="1029" r:id="rId12"/>
      </mc:Fallback>
    </mc:AlternateContent>
    <mc:AlternateContent xmlns:mc="http://schemas.openxmlformats.org/markup-compatibility/2006">
      <mc:Choice Requires="x14">
        <oleObject progId="Origin50.Graph" shapeId="1030" r:id="rId14">
          <objectPr defaultSize="0" autoPict="0" r:id="rId15">
            <anchor moveWithCells="1">
              <from>
                <xdr:col>13</xdr:col>
                <xdr:colOff>533400</xdr:colOff>
                <xdr:row>27</xdr:row>
                <xdr:rowOff>161925</xdr:rowOff>
              </from>
              <to>
                <xdr:col>18</xdr:col>
                <xdr:colOff>523875</xdr:colOff>
                <xdr:row>40</xdr:row>
                <xdr:rowOff>0</xdr:rowOff>
              </to>
            </anchor>
          </objectPr>
        </oleObject>
      </mc:Choice>
      <mc:Fallback>
        <oleObject progId="Origin50.Graph" shapeId="1030" r:id="rId1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activeCell="C15" sqref="C15"/>
    </sheetView>
  </sheetViews>
  <sheetFormatPr defaultRowHeight="15" x14ac:dyDescent="0.25"/>
  <cols>
    <col min="12" max="12" width="12" bestFit="1" customWidth="1"/>
  </cols>
  <sheetData>
    <row r="1" spans="1:22" x14ac:dyDescent="0.25">
      <c r="A1" s="3" t="s">
        <v>19</v>
      </c>
      <c r="B1" s="1"/>
      <c r="C1" s="1"/>
      <c r="D1" s="1"/>
      <c r="E1" s="1"/>
      <c r="F1" s="1"/>
      <c r="G1" s="1"/>
    </row>
    <row r="2" spans="1:22" x14ac:dyDescent="0.25">
      <c r="A2" s="1"/>
      <c r="B2" s="3"/>
      <c r="C2" s="3"/>
      <c r="D2" s="3" t="s">
        <v>2</v>
      </c>
      <c r="H2" s="3" t="s">
        <v>3</v>
      </c>
      <c r="L2" s="3" t="s">
        <v>4</v>
      </c>
      <c r="Q2" s="3"/>
      <c r="R2" s="1"/>
    </row>
    <row r="3" spans="1:22" x14ac:dyDescent="0.25">
      <c r="A3" s="3"/>
      <c r="D3" s="3" t="s">
        <v>5</v>
      </c>
      <c r="E3" s="3" t="s">
        <v>6</v>
      </c>
      <c r="F3" s="3" t="s">
        <v>7</v>
      </c>
      <c r="G3" s="3" t="s">
        <v>8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5</v>
      </c>
      <c r="M3" s="3" t="s">
        <v>6</v>
      </c>
      <c r="N3" s="3" t="s">
        <v>7</v>
      </c>
      <c r="O3" s="3" t="s">
        <v>8</v>
      </c>
      <c r="Q3" s="3"/>
      <c r="R3" s="3"/>
    </row>
    <row r="4" spans="1:22" x14ac:dyDescent="0.25">
      <c r="A4" s="3"/>
      <c r="D4" s="1">
        <v>0.11822091048090438</v>
      </c>
      <c r="E4" s="1">
        <v>-9.0378992043079285E-3</v>
      </c>
      <c r="F4" s="1">
        <v>0.14160839720769053</v>
      </c>
      <c r="G4" s="1">
        <v>-1.4848675365004603E-2</v>
      </c>
      <c r="H4" s="1">
        <v>0.55505600058580751</v>
      </c>
      <c r="I4" s="1">
        <v>-2.2559157711341912E-2</v>
      </c>
      <c r="J4" s="1">
        <v>0.3093369860457591</v>
      </c>
      <c r="K4" s="1">
        <v>-2.3617913173834531E-2</v>
      </c>
      <c r="L4" s="1">
        <v>0.65111292140265731</v>
      </c>
      <c r="M4" s="1">
        <v>-4.1085312549188541E-2</v>
      </c>
      <c r="N4" s="1">
        <v>0.50034924095710198</v>
      </c>
      <c r="O4" s="1">
        <v>-4.7879045890089324E-2</v>
      </c>
      <c r="Q4" s="1"/>
      <c r="R4" s="1"/>
      <c r="U4" s="3"/>
      <c r="V4" s="3"/>
    </row>
    <row r="5" spans="1:22" x14ac:dyDescent="0.25">
      <c r="A5" s="3"/>
      <c r="D5" s="1">
        <v>0.58562524457157761</v>
      </c>
      <c r="E5" s="1">
        <v>1.1426361466716276E-3</v>
      </c>
      <c r="F5" s="1">
        <v>0.66920977841559703</v>
      </c>
      <c r="G5" s="1">
        <v>2.3304751954310088E-2</v>
      </c>
      <c r="H5" s="1">
        <v>0.97133228905471269</v>
      </c>
      <c r="I5" s="1">
        <v>1.8581371557203991E-2</v>
      </c>
      <c r="J5" s="1">
        <v>0.85860361780327499</v>
      </c>
      <c r="K5" s="1">
        <v>5.4694279895282872E-3</v>
      </c>
      <c r="L5" s="1">
        <v>0.70328675580265421</v>
      </c>
      <c r="M5" s="1">
        <v>3.0154517920132868E-2</v>
      </c>
      <c r="N5" s="1">
        <v>0.63902014631497428</v>
      </c>
      <c r="O5" s="1">
        <v>5.8553883478013963E-2</v>
      </c>
      <c r="Q5" s="1"/>
      <c r="R5" s="1"/>
      <c r="U5" s="3"/>
      <c r="V5" s="1"/>
    </row>
    <row r="6" spans="1:22" x14ac:dyDescent="0.25">
      <c r="D6" s="1">
        <v>0.80007783295102897</v>
      </c>
      <c r="E6" s="1">
        <v>3.1823200508221468E-2</v>
      </c>
      <c r="F6" s="1">
        <v>0.32840674649862972</v>
      </c>
      <c r="G6" s="1">
        <v>-1.919956947379256E-2</v>
      </c>
      <c r="H6" s="1">
        <v>0.84267509016430719</v>
      </c>
      <c r="I6" s="1">
        <v>0.26308514394135224</v>
      </c>
      <c r="J6" s="1">
        <v>0.6280265376880918</v>
      </c>
      <c r="K6" s="1">
        <v>-2.5010538527483101E-2</v>
      </c>
      <c r="L6" s="1">
        <v>0.93125261447197738</v>
      </c>
      <c r="M6" s="1">
        <v>0.25110243488811906</v>
      </c>
      <c r="N6" s="1">
        <v>0.69038225949371712</v>
      </c>
      <c r="O6" s="1">
        <v>-2.2926598685785934E-2</v>
      </c>
      <c r="Q6" s="1"/>
      <c r="R6" s="1"/>
      <c r="U6" s="3"/>
      <c r="V6" s="1"/>
    </row>
    <row r="7" spans="1:22" x14ac:dyDescent="0.25">
      <c r="D7" s="1">
        <v>0.39900053585996126</v>
      </c>
      <c r="E7" s="1">
        <v>-5.5465091722149251E-2</v>
      </c>
      <c r="F7" s="1">
        <v>0.17233627756785957</v>
      </c>
      <c r="G7" s="1">
        <v>-8.4189267849581376E-2</v>
      </c>
      <c r="H7" s="1">
        <v>0.53817699459135149</v>
      </c>
      <c r="I7" s="1">
        <v>-7.6196613651953668E-2</v>
      </c>
      <c r="J7" s="1">
        <v>0.48977060052950427</v>
      </c>
      <c r="K7" s="1">
        <v>-6.4156957687019761E-2</v>
      </c>
      <c r="L7" s="1">
        <v>0.69472146799011292</v>
      </c>
      <c r="M7" s="1">
        <v>-5.9847291530053907E-2</v>
      </c>
      <c r="N7" s="1">
        <v>0.38579472182963948</v>
      </c>
      <c r="O7" s="1">
        <v>-9.0897886791882612E-2</v>
      </c>
      <c r="U7" s="3"/>
      <c r="V7" s="1"/>
    </row>
    <row r="8" spans="1:22" x14ac:dyDescent="0.25">
      <c r="D8" s="1">
        <v>0.57237750037059598</v>
      </c>
      <c r="E8" s="1">
        <v>6.5905078765284286E-2</v>
      </c>
      <c r="F8" s="1">
        <v>0.1096317976558793</v>
      </c>
      <c r="G8" s="1">
        <v>-1.3543851784343206E-2</v>
      </c>
      <c r="H8" s="1">
        <v>0.66097369186328847</v>
      </c>
      <c r="I8" s="1">
        <v>0.31473691290045097</v>
      </c>
      <c r="J8" s="1">
        <v>0.28439419376317937</v>
      </c>
      <c r="K8" s="1">
        <v>3.7023322436325293E-2</v>
      </c>
      <c r="L8" s="1">
        <v>0.81628977743535669</v>
      </c>
      <c r="M8" s="1">
        <v>0.24673161976229963</v>
      </c>
      <c r="N8" s="1">
        <v>0.21710561217303187</v>
      </c>
      <c r="O8" s="1">
        <v>4.8617745375580418E-2</v>
      </c>
      <c r="Q8" s="1"/>
      <c r="R8" s="1"/>
      <c r="U8" s="3"/>
      <c r="V8" s="1"/>
    </row>
    <row r="9" spans="1:22" x14ac:dyDescent="0.25">
      <c r="D9">
        <v>0.198452306058124</v>
      </c>
      <c r="E9">
        <v>-7.8745949856646555E-2</v>
      </c>
      <c r="F9">
        <v>0.16943642218380195</v>
      </c>
      <c r="G9">
        <v>-8.025595889841286E-2</v>
      </c>
      <c r="H9">
        <v>0.62206748713287008</v>
      </c>
      <c r="I9">
        <v>-8.6266700976083854E-2</v>
      </c>
      <c r="J9">
        <v>0.67351302459766194</v>
      </c>
      <c r="K9">
        <v>-9.1103584958393519E-2</v>
      </c>
      <c r="L9">
        <v>0.62284893881876568</v>
      </c>
      <c r="M9">
        <v>-0.10671016959441719</v>
      </c>
      <c r="N9">
        <v>0.59360604888358093</v>
      </c>
      <c r="O9">
        <v>-0.10835517640234688</v>
      </c>
      <c r="U9" s="3"/>
      <c r="V9" s="1"/>
    </row>
    <row r="10" spans="1:22" x14ac:dyDescent="0.25">
      <c r="D10">
        <v>0.42785527708579535</v>
      </c>
      <c r="E10">
        <v>0.20859579308093867</v>
      </c>
      <c r="F10">
        <v>0.27709197443513617</v>
      </c>
      <c r="G10">
        <v>0.28176716179557709</v>
      </c>
      <c r="H10">
        <v>0.68887299220562714</v>
      </c>
      <c r="I10">
        <v>0.21000161565961006</v>
      </c>
      <c r="J10">
        <v>0.72013773024863414</v>
      </c>
      <c r="K10">
        <v>0.23278885220973297</v>
      </c>
      <c r="L10">
        <v>0.93248955385417398</v>
      </c>
      <c r="M10">
        <v>0.24334956858097284</v>
      </c>
      <c r="N10">
        <v>0.66541386635014399</v>
      </c>
      <c r="O10">
        <v>0.22576516568834856</v>
      </c>
      <c r="U10" s="3"/>
    </row>
    <row r="11" spans="1:22" x14ac:dyDescent="0.25">
      <c r="C11" t="s">
        <v>1</v>
      </c>
      <c r="D11" s="8">
        <f>AVERAGE(D4:D10)</f>
        <v>0.4430870867682839</v>
      </c>
      <c r="E11" s="8">
        <f t="shared" ref="E11:O11" si="0">AVERAGE(E4:E10)</f>
        <v>2.3459681102573189E-2</v>
      </c>
      <c r="F11" s="8">
        <f t="shared" si="0"/>
        <v>0.26681734199494206</v>
      </c>
      <c r="G11" s="8">
        <f t="shared" si="0"/>
        <v>1.3290655768393222E-2</v>
      </c>
      <c r="H11" s="8">
        <f t="shared" si="0"/>
        <v>0.69702207794256643</v>
      </c>
      <c r="I11" s="8">
        <f t="shared" si="0"/>
        <v>8.8768938817033974E-2</v>
      </c>
      <c r="J11" s="8">
        <f t="shared" si="0"/>
        <v>0.56625467009658659</v>
      </c>
      <c r="K11" s="8">
        <f t="shared" si="0"/>
        <v>1.0198944041265093E-2</v>
      </c>
      <c r="L11" s="8">
        <f t="shared" si="0"/>
        <v>0.76457171853938533</v>
      </c>
      <c r="M11" s="8">
        <f t="shared" si="0"/>
        <v>8.0527909639694958E-2</v>
      </c>
      <c r="N11" s="8">
        <f t="shared" si="0"/>
        <v>0.52738169942888424</v>
      </c>
      <c r="O11" s="8">
        <f t="shared" si="0"/>
        <v>8.9825838245483156E-3</v>
      </c>
    </row>
    <row r="12" spans="1:22" x14ac:dyDescent="0.25">
      <c r="A12" t="s">
        <v>18</v>
      </c>
      <c r="D12">
        <f>_xlfn.T.TEST(D4:D10,E4:E10,2,1)</f>
        <v>2.6109778975832412E-3</v>
      </c>
      <c r="F12">
        <f>_xlfn.T.TEST(F4:F10,G4:G10,2,1)</f>
        <v>1.7513121458067566E-2</v>
      </c>
      <c r="H12">
        <f>_xlfn.T.TEST(H4:H10,I4:I10,2,1)</f>
        <v>1.4667169038216744E-4</v>
      </c>
      <c r="J12">
        <f>_xlfn.T.TEST(J4:J10,K4:K10,2,1)</f>
        <v>5.4482981752480841E-4</v>
      </c>
      <c r="L12">
        <f>_xlfn.T.TEST(L4:L10,M4:M10,2,1)</f>
        <v>7.4051436458291265E-8</v>
      </c>
      <c r="N12">
        <f>_xlfn.T.TEST(N4:N10,O4:O10,2,1)</f>
        <v>3.1564338952874465E-4</v>
      </c>
    </row>
    <row r="13" spans="1:22" x14ac:dyDescent="0.25">
      <c r="A13" s="3"/>
    </row>
    <row r="14" spans="1:22" x14ac:dyDescent="0.25">
      <c r="C14" t="s">
        <v>20</v>
      </c>
      <c r="D14">
        <f>MEDIAN(D4:D10)</f>
        <v>0.42785527708579535</v>
      </c>
      <c r="E14">
        <f t="shared" ref="E14:O14" si="1">MEDIAN(E4:E10)</f>
        <v>1.1426361466716276E-3</v>
      </c>
      <c r="F14">
        <f t="shared" si="1"/>
        <v>0.17233627756785957</v>
      </c>
      <c r="G14">
        <f t="shared" si="1"/>
        <v>-1.4848675365004603E-2</v>
      </c>
      <c r="H14">
        <f t="shared" si="1"/>
        <v>0.66097369186328847</v>
      </c>
      <c r="I14">
        <f t="shared" si="1"/>
        <v>1.8581371557203991E-2</v>
      </c>
      <c r="J14">
        <f t="shared" si="1"/>
        <v>0.6280265376880918</v>
      </c>
      <c r="K14">
        <f t="shared" si="1"/>
        <v>-2.3617913173834531E-2</v>
      </c>
      <c r="L14">
        <f t="shared" si="1"/>
        <v>0.70328675580265421</v>
      </c>
      <c r="M14">
        <f t="shared" si="1"/>
        <v>3.0154517920132868E-2</v>
      </c>
      <c r="N14">
        <f t="shared" si="1"/>
        <v>0.59360604888358093</v>
      </c>
      <c r="O14">
        <f t="shared" si="1"/>
        <v>-2.2926598685785934E-2</v>
      </c>
    </row>
    <row r="17" spans="6:15" x14ac:dyDescent="0.25">
      <c r="G17" s="1"/>
      <c r="H17" s="3"/>
      <c r="I17" s="3"/>
      <c r="J17" s="3"/>
      <c r="K17" s="3"/>
      <c r="L17" s="1"/>
      <c r="M17" s="1"/>
      <c r="N17" s="3"/>
      <c r="O17" s="3"/>
    </row>
    <row r="18" spans="6:15" x14ac:dyDescent="0.25">
      <c r="G18" s="1"/>
      <c r="H18" s="3"/>
      <c r="I18" s="3"/>
      <c r="J18" s="3"/>
      <c r="K18" s="3"/>
      <c r="L18" s="1"/>
      <c r="M18" s="1"/>
      <c r="N18" s="3"/>
      <c r="O18" s="3"/>
    </row>
    <row r="19" spans="6:15" x14ac:dyDescent="0.25">
      <c r="G19" s="3"/>
      <c r="L19" s="1"/>
      <c r="M19" s="1"/>
      <c r="N19" s="1"/>
      <c r="O19" s="1"/>
    </row>
    <row r="20" spans="6:15" x14ac:dyDescent="0.25">
      <c r="G20" s="3"/>
      <c r="L20" s="1"/>
      <c r="M20" s="1"/>
    </row>
    <row r="21" spans="6:15" x14ac:dyDescent="0.25">
      <c r="G21" s="8"/>
      <c r="H21" s="8"/>
      <c r="I21" s="8"/>
      <c r="J21" s="8"/>
      <c r="M21" s="8"/>
      <c r="N21" s="8"/>
      <c r="O21" s="1"/>
    </row>
    <row r="22" spans="6:15" x14ac:dyDescent="0.25">
      <c r="F22" s="8"/>
      <c r="O22" s="1"/>
    </row>
    <row r="23" spans="6:15" x14ac:dyDescent="0.25">
      <c r="F23" s="8"/>
    </row>
    <row r="24" spans="6:15" x14ac:dyDescent="0.25">
      <c r="F24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mACT transection</vt:lpstr>
      <vt:lpstr>iACT transection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2021-11-09T14:54:16Z</dcterms:modified>
</cp:coreProperties>
</file>