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B" sheetId="1" r:id="rId1"/>
    <sheet name="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H19" i="2"/>
  <c r="B19" i="2"/>
  <c r="I17" i="2"/>
  <c r="H17" i="2"/>
  <c r="C17" i="2"/>
  <c r="S81" i="1"/>
  <c r="Q81" i="1"/>
  <c r="E80" i="1"/>
  <c r="C80" i="1"/>
  <c r="T78" i="1"/>
  <c r="T79" i="1" s="1"/>
  <c r="S78" i="1"/>
  <c r="S79" i="1" s="1"/>
  <c r="R78" i="1"/>
  <c r="R79" i="1" s="1"/>
  <c r="Q78" i="1"/>
  <c r="Q79" i="1" s="1"/>
  <c r="T77" i="1"/>
  <c r="S77" i="1"/>
  <c r="R77" i="1"/>
  <c r="Q77" i="1"/>
  <c r="F77" i="1"/>
  <c r="F78" i="1" s="1"/>
  <c r="E77" i="1"/>
  <c r="E78" i="1" s="1"/>
  <c r="D77" i="1"/>
  <c r="D78" i="1" s="1"/>
  <c r="C77" i="1"/>
  <c r="C78" i="1" s="1"/>
  <c r="F76" i="1"/>
  <c r="E76" i="1"/>
  <c r="D76" i="1"/>
  <c r="C76" i="1"/>
</calcChain>
</file>

<file path=xl/sharedStrings.xml><?xml version="1.0" encoding="utf-8"?>
<sst xmlns="http://schemas.openxmlformats.org/spreadsheetml/2006/main" count="266" uniqueCount="41">
  <si>
    <t>Upper plane</t>
  </si>
  <si>
    <t>middle plane</t>
  </si>
  <si>
    <t>3.7a</t>
  </si>
  <si>
    <t>BEA_upper_plane_1</t>
  </si>
  <si>
    <t>BEA_upper_plane_2</t>
  </si>
  <si>
    <t>BEA_upper_plane_after_LA</t>
  </si>
  <si>
    <t>VIN_upper_plane_1</t>
  </si>
  <si>
    <t>VIN_upper_plane_2</t>
  </si>
  <si>
    <t>VIN_upper_plane_after_LA</t>
  </si>
  <si>
    <t>BEA_middle_plane_1</t>
  </si>
  <si>
    <t>BEA_middle_plane_2</t>
  </si>
  <si>
    <t>BEA_middle_plane_after_LA</t>
  </si>
  <si>
    <t>VIN_middle_plane_1</t>
  </si>
  <si>
    <t>VIN_middle_plane_2</t>
  </si>
  <si>
    <t>VIN_middle_plane_after_LA</t>
  </si>
  <si>
    <t>3.7 b</t>
  </si>
  <si>
    <t>4.7a</t>
  </si>
  <si>
    <t>29.6 a</t>
  </si>
  <si>
    <t>29.6 b</t>
  </si>
  <si>
    <t>8.10 b</t>
  </si>
  <si>
    <t>8.10 a</t>
  </si>
  <si>
    <t>upper plane</t>
  </si>
  <si>
    <t>BEA repeated stimuli</t>
  </si>
  <si>
    <t>BEA corr after LA</t>
  </si>
  <si>
    <t>VIN repeated stimuli</t>
  </si>
  <si>
    <t>VIN corr after LA</t>
  </si>
  <si>
    <t>average</t>
  </si>
  <si>
    <t>TTEST</t>
  </si>
  <si>
    <t>VIN vs BEA before LA</t>
  </si>
  <si>
    <t>VIN vs BEA after LA</t>
  </si>
  <si>
    <t>3.7 a</t>
  </si>
  <si>
    <t>4.7 a</t>
  </si>
  <si>
    <t>29.6 c</t>
  </si>
  <si>
    <t>26.6 b</t>
  </si>
  <si>
    <t>26.6 a</t>
  </si>
  <si>
    <t>25.6a</t>
  </si>
  <si>
    <t>7.10 c</t>
  </si>
  <si>
    <t>ttest</t>
  </si>
  <si>
    <t>dates</t>
  </si>
  <si>
    <t>STDEV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</si>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</sst>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84</xdr:row>
          <xdr:rowOff>0</xdr:rowOff>
        </xdr:from>
        <xdr:to>
          <xdr:col>22</xdr:col>
          <xdr:colOff>95250</xdr:colOff>
          <xdr:row>96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84</xdr:row>
          <xdr:rowOff>0</xdr:rowOff>
        </xdr:from>
        <xdr:to>
          <xdr:col>28</xdr:col>
          <xdr:colOff>123825</xdr:colOff>
          <xdr:row>96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83</xdr:row>
          <xdr:rowOff>95250</xdr:rowOff>
        </xdr:from>
        <xdr:to>
          <xdr:col>6</xdr:col>
          <xdr:colOff>381000</xdr:colOff>
          <xdr:row>95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83</xdr:row>
          <xdr:rowOff>133350</xdr:rowOff>
        </xdr:from>
        <xdr:to>
          <xdr:col>12</xdr:col>
          <xdr:colOff>47625</xdr:colOff>
          <xdr:row>95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21</xdr:row>
          <xdr:rowOff>28575</xdr:rowOff>
        </xdr:from>
        <xdr:to>
          <xdr:col>5</xdr:col>
          <xdr:colOff>123825</xdr:colOff>
          <xdr:row>32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21</xdr:row>
          <xdr:rowOff>38100</xdr:rowOff>
        </xdr:from>
        <xdr:to>
          <xdr:col>10</xdr:col>
          <xdr:colOff>342900</xdr:colOff>
          <xdr:row>32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2"/>
  <sheetViews>
    <sheetView tabSelected="1" workbookViewId="0">
      <selection activeCell="K71" sqref="K71"/>
    </sheetView>
  </sheetViews>
  <sheetFormatPr defaultRowHeight="15" x14ac:dyDescent="0.25"/>
  <sheetData>
    <row r="1" spans="2:26" ht="18.75" x14ac:dyDescent="0.3">
      <c r="G1" s="1" t="s">
        <v>0</v>
      </c>
      <c r="O1" s="2"/>
      <c r="U1" s="1" t="s">
        <v>1</v>
      </c>
    </row>
    <row r="2" spans="2:26" x14ac:dyDescent="0.25">
      <c r="B2" s="4" t="s">
        <v>38</v>
      </c>
      <c r="O2" s="2"/>
    </row>
    <row r="3" spans="2:26" x14ac:dyDescent="0.25">
      <c r="B3" t="s">
        <v>2</v>
      </c>
      <c r="C3">
        <v>0</v>
      </c>
      <c r="D3" t="s">
        <v>3</v>
      </c>
      <c r="E3" t="s">
        <v>4</v>
      </c>
      <c r="F3" t="s">
        <v>5</v>
      </c>
      <c r="I3">
        <v>0</v>
      </c>
      <c r="J3" t="s">
        <v>6</v>
      </c>
      <c r="K3" t="s">
        <v>7</v>
      </c>
      <c r="L3" t="s">
        <v>8</v>
      </c>
      <c r="O3" s="2"/>
      <c r="P3">
        <v>0</v>
      </c>
      <c r="Q3" t="s">
        <v>9</v>
      </c>
      <c r="R3" t="s">
        <v>10</v>
      </c>
      <c r="S3" t="s">
        <v>11</v>
      </c>
      <c r="W3">
        <v>0</v>
      </c>
      <c r="X3" t="s">
        <v>12</v>
      </c>
      <c r="Y3" t="s">
        <v>13</v>
      </c>
      <c r="Z3" t="s">
        <v>14</v>
      </c>
    </row>
    <row r="4" spans="2:26" x14ac:dyDescent="0.25">
      <c r="C4" t="s">
        <v>3</v>
      </c>
      <c r="D4">
        <v>1</v>
      </c>
      <c r="E4">
        <v>0.98419999999999996</v>
      </c>
      <c r="F4">
        <v>0.85046999999999995</v>
      </c>
      <c r="I4" t="s">
        <v>6</v>
      </c>
      <c r="J4">
        <v>1</v>
      </c>
      <c r="K4">
        <v>0.94662999999999997</v>
      </c>
      <c r="L4">
        <v>0.81899</v>
      </c>
      <c r="O4" s="2"/>
      <c r="P4" t="s">
        <v>9</v>
      </c>
      <c r="Q4">
        <v>1</v>
      </c>
      <c r="R4">
        <v>0.98316000000000003</v>
      </c>
      <c r="S4">
        <v>0.92937000000000003</v>
      </c>
      <c r="W4" t="s">
        <v>12</v>
      </c>
      <c r="X4">
        <v>1</v>
      </c>
      <c r="Y4">
        <v>0.97253999999999996</v>
      </c>
      <c r="Z4">
        <v>0.92081000000000002</v>
      </c>
    </row>
    <row r="5" spans="2:26" x14ac:dyDescent="0.25">
      <c r="C5" t="s">
        <v>4</v>
      </c>
      <c r="D5">
        <v>0.98419999999999996</v>
      </c>
      <c r="E5">
        <v>1</v>
      </c>
      <c r="F5">
        <v>0.85894999999999999</v>
      </c>
      <c r="I5" t="s">
        <v>7</v>
      </c>
      <c r="J5">
        <v>0.94662999999999997</v>
      </c>
      <c r="K5">
        <v>1</v>
      </c>
      <c r="L5">
        <v>0.81889000000000001</v>
      </c>
      <c r="O5" s="2"/>
      <c r="P5" t="s">
        <v>10</v>
      </c>
      <c r="Q5">
        <v>0.98316000000000003</v>
      </c>
      <c r="R5">
        <v>1</v>
      </c>
      <c r="S5">
        <v>0.90561000000000003</v>
      </c>
      <c r="W5" t="s">
        <v>13</v>
      </c>
      <c r="X5">
        <v>0.97253999999999996</v>
      </c>
      <c r="Y5">
        <v>1</v>
      </c>
      <c r="Z5">
        <v>0.88702999999999999</v>
      </c>
    </row>
    <row r="6" spans="2:26" x14ac:dyDescent="0.25">
      <c r="C6" t="s">
        <v>5</v>
      </c>
      <c r="D6">
        <v>0.85046999999999995</v>
      </c>
      <c r="E6">
        <v>0.85894999999999999</v>
      </c>
      <c r="F6">
        <v>1</v>
      </c>
      <c r="I6" t="s">
        <v>8</v>
      </c>
      <c r="J6">
        <v>0.81899</v>
      </c>
      <c r="K6">
        <v>0.81889000000000001</v>
      </c>
      <c r="L6">
        <v>1</v>
      </c>
      <c r="O6" s="2"/>
      <c r="P6" t="s">
        <v>11</v>
      </c>
      <c r="Q6">
        <v>0.92937000000000003</v>
      </c>
      <c r="R6">
        <v>0.90561000000000003</v>
      </c>
      <c r="S6">
        <v>1</v>
      </c>
      <c r="W6" t="s">
        <v>14</v>
      </c>
      <c r="X6">
        <v>0.92081000000000002</v>
      </c>
      <c r="Y6">
        <v>0.88702999999999999</v>
      </c>
      <c r="Z6">
        <v>1</v>
      </c>
    </row>
    <row r="7" spans="2:26" x14ac:dyDescent="0.25">
      <c r="O7" s="2"/>
    </row>
    <row r="8" spans="2:26" x14ac:dyDescent="0.25">
      <c r="B8" t="s">
        <v>15</v>
      </c>
      <c r="C8">
        <v>0</v>
      </c>
      <c r="D8" t="s">
        <v>3</v>
      </c>
      <c r="E8" t="s">
        <v>4</v>
      </c>
      <c r="F8" t="s">
        <v>5</v>
      </c>
      <c r="I8">
        <v>0</v>
      </c>
      <c r="J8" t="s">
        <v>6</v>
      </c>
      <c r="K8" t="s">
        <v>7</v>
      </c>
      <c r="L8" t="s">
        <v>8</v>
      </c>
      <c r="O8" s="2"/>
      <c r="P8">
        <v>0</v>
      </c>
      <c r="Q8" t="s">
        <v>9</v>
      </c>
      <c r="R8" t="s">
        <v>10</v>
      </c>
      <c r="S8" t="s">
        <v>11</v>
      </c>
      <c r="W8">
        <v>0</v>
      </c>
      <c r="X8" t="s">
        <v>12</v>
      </c>
      <c r="Y8" t="s">
        <v>13</v>
      </c>
      <c r="Z8" t="s">
        <v>14</v>
      </c>
    </row>
    <row r="9" spans="2:26" x14ac:dyDescent="0.25">
      <c r="C9" t="s">
        <v>3</v>
      </c>
      <c r="D9">
        <v>1</v>
      </c>
      <c r="E9">
        <v>0.81537000000000004</v>
      </c>
      <c r="F9">
        <v>0.86538999999999999</v>
      </c>
      <c r="I9" t="s">
        <v>6</v>
      </c>
      <c r="J9">
        <v>1</v>
      </c>
      <c r="K9">
        <v>0.83540999999999999</v>
      </c>
      <c r="L9">
        <v>0.72892999999999997</v>
      </c>
      <c r="O9" s="2"/>
      <c r="P9" t="s">
        <v>9</v>
      </c>
      <c r="Q9">
        <v>1</v>
      </c>
      <c r="R9">
        <v>0.97350999999999999</v>
      </c>
      <c r="S9">
        <v>0.87304999999999999</v>
      </c>
      <c r="W9" t="s">
        <v>6</v>
      </c>
      <c r="X9">
        <v>1</v>
      </c>
      <c r="Y9">
        <v>0.94662999999999997</v>
      </c>
      <c r="Z9">
        <v>0.81899</v>
      </c>
    </row>
    <row r="10" spans="2:26" x14ac:dyDescent="0.25">
      <c r="C10" t="s">
        <v>4</v>
      </c>
      <c r="D10">
        <v>0.81537000000000004</v>
      </c>
      <c r="E10">
        <v>1</v>
      </c>
      <c r="F10">
        <v>0.69774000000000003</v>
      </c>
      <c r="I10" t="s">
        <v>7</v>
      </c>
      <c r="J10">
        <v>0.83540999999999999</v>
      </c>
      <c r="K10">
        <v>1</v>
      </c>
      <c r="L10">
        <v>0.61036000000000001</v>
      </c>
      <c r="O10" s="2"/>
      <c r="P10" t="s">
        <v>10</v>
      </c>
      <c r="Q10">
        <v>0.97350999999999999</v>
      </c>
      <c r="R10">
        <v>1</v>
      </c>
      <c r="S10">
        <v>0.87949999999999995</v>
      </c>
      <c r="W10" t="s">
        <v>7</v>
      </c>
      <c r="X10">
        <v>0.94662999999999997</v>
      </c>
      <c r="Y10">
        <v>1</v>
      </c>
      <c r="Z10">
        <v>0.81889000000000001</v>
      </c>
    </row>
    <row r="11" spans="2:26" x14ac:dyDescent="0.25">
      <c r="C11" t="s">
        <v>5</v>
      </c>
      <c r="D11" s="3">
        <v>0.86538999999999999</v>
      </c>
      <c r="E11">
        <v>0.69774000000000003</v>
      </c>
      <c r="F11">
        <v>1</v>
      </c>
      <c r="I11" t="s">
        <v>8</v>
      </c>
      <c r="J11">
        <v>0.72892999999999997</v>
      </c>
      <c r="K11">
        <v>0.61036000000000001</v>
      </c>
      <c r="L11">
        <v>1</v>
      </c>
      <c r="O11" s="2"/>
      <c r="P11" t="s">
        <v>11</v>
      </c>
      <c r="Q11" s="3">
        <v>0.87304999999999999</v>
      </c>
      <c r="R11">
        <v>0.87949999999999995</v>
      </c>
      <c r="S11">
        <v>1</v>
      </c>
      <c r="W11" t="s">
        <v>8</v>
      </c>
      <c r="X11">
        <v>0.81899</v>
      </c>
      <c r="Y11">
        <v>0.81889000000000001</v>
      </c>
      <c r="Z11">
        <v>1</v>
      </c>
    </row>
    <row r="12" spans="2:26" x14ac:dyDescent="0.25">
      <c r="O12" s="2"/>
    </row>
    <row r="13" spans="2:26" x14ac:dyDescent="0.25">
      <c r="B13" t="s">
        <v>16</v>
      </c>
      <c r="C13">
        <v>0</v>
      </c>
      <c r="D13" t="s">
        <v>3</v>
      </c>
      <c r="E13" t="s">
        <v>4</v>
      </c>
      <c r="F13" t="s">
        <v>5</v>
      </c>
      <c r="I13">
        <v>0</v>
      </c>
      <c r="J13" t="s">
        <v>6</v>
      </c>
      <c r="K13" t="s">
        <v>7</v>
      </c>
      <c r="L13" t="s">
        <v>8</v>
      </c>
      <c r="O13" s="2"/>
      <c r="P13">
        <v>0</v>
      </c>
      <c r="Q13" t="s">
        <v>9</v>
      </c>
      <c r="R13" t="s">
        <v>10</v>
      </c>
      <c r="S13" t="s">
        <v>11</v>
      </c>
      <c r="W13">
        <v>0</v>
      </c>
      <c r="X13" t="s">
        <v>12</v>
      </c>
      <c r="Y13" t="s">
        <v>13</v>
      </c>
      <c r="Z13" t="s">
        <v>14</v>
      </c>
    </row>
    <row r="14" spans="2:26" x14ac:dyDescent="0.25">
      <c r="C14" t="s">
        <v>3</v>
      </c>
      <c r="D14">
        <v>1</v>
      </c>
      <c r="E14">
        <v>0.96062000000000003</v>
      </c>
      <c r="F14">
        <v>0.87156999999999996</v>
      </c>
      <c r="I14" t="s">
        <v>6</v>
      </c>
      <c r="J14">
        <v>1</v>
      </c>
      <c r="K14">
        <v>0.95484999999999998</v>
      </c>
      <c r="L14">
        <v>0.71362000000000003</v>
      </c>
      <c r="O14" s="2"/>
      <c r="P14" t="s">
        <v>3</v>
      </c>
      <c r="Q14">
        <v>1</v>
      </c>
      <c r="R14">
        <v>0.89949000000000001</v>
      </c>
      <c r="S14">
        <v>0.90469999999999995</v>
      </c>
      <c r="W14" t="s">
        <v>6</v>
      </c>
      <c r="X14">
        <v>1</v>
      </c>
      <c r="Y14">
        <v>0.86151</v>
      </c>
      <c r="Z14">
        <v>0.79254999999999998</v>
      </c>
    </row>
    <row r="15" spans="2:26" x14ac:dyDescent="0.25">
      <c r="C15" t="s">
        <v>4</v>
      </c>
      <c r="D15">
        <v>0.96062000000000003</v>
      </c>
      <c r="E15">
        <v>1</v>
      </c>
      <c r="F15">
        <v>0.79859999999999998</v>
      </c>
      <c r="I15" t="s">
        <v>7</v>
      </c>
      <c r="J15">
        <v>0.95484999999999998</v>
      </c>
      <c r="K15">
        <v>1</v>
      </c>
      <c r="L15">
        <v>0.67410999999999999</v>
      </c>
      <c r="O15" s="2"/>
      <c r="P15" t="s">
        <v>4</v>
      </c>
      <c r="Q15">
        <v>0.89949000000000001</v>
      </c>
      <c r="R15">
        <v>1</v>
      </c>
      <c r="S15">
        <v>0.83947000000000005</v>
      </c>
      <c r="W15" t="s">
        <v>7</v>
      </c>
      <c r="X15">
        <v>0.86151</v>
      </c>
      <c r="Y15">
        <v>1</v>
      </c>
      <c r="Z15">
        <v>0.81696999999999997</v>
      </c>
    </row>
    <row r="16" spans="2:26" x14ac:dyDescent="0.25">
      <c r="C16" t="s">
        <v>5</v>
      </c>
      <c r="D16" s="3">
        <v>0.87156999999999996</v>
      </c>
      <c r="E16">
        <v>0.79859999999999998</v>
      </c>
      <c r="F16">
        <v>1</v>
      </c>
      <c r="I16" t="s">
        <v>8</v>
      </c>
      <c r="J16">
        <v>0.71362000000000003</v>
      </c>
      <c r="K16">
        <v>0.67410999999999999</v>
      </c>
      <c r="L16">
        <v>1</v>
      </c>
      <c r="O16" s="2"/>
      <c r="P16" t="s">
        <v>5</v>
      </c>
      <c r="Q16">
        <v>0.90469999999999995</v>
      </c>
      <c r="R16">
        <v>0.83947000000000005</v>
      </c>
      <c r="S16">
        <v>1</v>
      </c>
      <c r="W16" t="s">
        <v>8</v>
      </c>
      <c r="X16">
        <v>0.79254999999999998</v>
      </c>
      <c r="Y16">
        <v>0.81696999999999997</v>
      </c>
      <c r="Z16">
        <v>1</v>
      </c>
    </row>
    <row r="17" spans="2:26" x14ac:dyDescent="0.25">
      <c r="O17" s="2"/>
    </row>
    <row r="18" spans="2:26" x14ac:dyDescent="0.25">
      <c r="B18" t="s">
        <v>17</v>
      </c>
      <c r="O18" s="2"/>
      <c r="P18">
        <v>0</v>
      </c>
      <c r="Q18" t="s">
        <v>9</v>
      </c>
      <c r="R18" t="s">
        <v>10</v>
      </c>
      <c r="S18" t="s">
        <v>11</v>
      </c>
      <c r="W18">
        <v>0</v>
      </c>
      <c r="X18" t="s">
        <v>12</v>
      </c>
      <c r="Y18" t="s">
        <v>13</v>
      </c>
      <c r="Z18" t="s">
        <v>14</v>
      </c>
    </row>
    <row r="19" spans="2:26" x14ac:dyDescent="0.25">
      <c r="O19" s="2"/>
      <c r="P19" t="s">
        <v>3</v>
      </c>
      <c r="Q19">
        <v>1</v>
      </c>
      <c r="R19">
        <v>0.87875000000000003</v>
      </c>
      <c r="S19">
        <v>0.86794000000000004</v>
      </c>
      <c r="W19" t="s">
        <v>12</v>
      </c>
      <c r="X19">
        <v>1</v>
      </c>
      <c r="Y19">
        <v>0.85197000000000001</v>
      </c>
      <c r="Z19">
        <v>0.90466000000000002</v>
      </c>
    </row>
    <row r="20" spans="2:26" x14ac:dyDescent="0.25">
      <c r="O20" s="2"/>
      <c r="P20" t="s">
        <v>4</v>
      </c>
      <c r="Q20">
        <v>0.87875000000000003</v>
      </c>
      <c r="R20">
        <v>1</v>
      </c>
      <c r="S20">
        <v>0.86973999999999996</v>
      </c>
      <c r="W20" t="s">
        <v>13</v>
      </c>
      <c r="X20">
        <v>0.85197000000000001</v>
      </c>
      <c r="Y20">
        <v>1</v>
      </c>
      <c r="Z20">
        <v>0.80032999999999999</v>
      </c>
    </row>
    <row r="21" spans="2:26" x14ac:dyDescent="0.25">
      <c r="O21" s="2"/>
      <c r="P21" t="s">
        <v>5</v>
      </c>
      <c r="Q21">
        <v>0.86794000000000004</v>
      </c>
      <c r="R21">
        <v>0.86973999999999996</v>
      </c>
      <c r="S21">
        <v>1</v>
      </c>
      <c r="W21" t="s">
        <v>14</v>
      </c>
      <c r="X21">
        <v>0.90466000000000002</v>
      </c>
      <c r="Y21">
        <v>0.80032999999999999</v>
      </c>
      <c r="Z21">
        <v>1</v>
      </c>
    </row>
    <row r="22" spans="2:26" x14ac:dyDescent="0.25">
      <c r="O22" s="2"/>
    </row>
    <row r="23" spans="2:26" x14ac:dyDescent="0.25">
      <c r="B23" t="s">
        <v>18</v>
      </c>
      <c r="C23">
        <v>0</v>
      </c>
      <c r="D23" t="s">
        <v>3</v>
      </c>
      <c r="E23" t="s">
        <v>4</v>
      </c>
      <c r="F23" t="s">
        <v>5</v>
      </c>
      <c r="I23">
        <v>0</v>
      </c>
      <c r="J23" t="s">
        <v>6</v>
      </c>
      <c r="K23" t="s">
        <v>7</v>
      </c>
      <c r="L23" t="s">
        <v>8</v>
      </c>
      <c r="O23" s="2"/>
      <c r="P23">
        <v>0</v>
      </c>
      <c r="Q23" t="s">
        <v>9</v>
      </c>
      <c r="R23" t="s">
        <v>10</v>
      </c>
      <c r="S23" t="s">
        <v>11</v>
      </c>
      <c r="W23">
        <v>0</v>
      </c>
      <c r="X23" t="s">
        <v>12</v>
      </c>
      <c r="Y23" t="s">
        <v>13</v>
      </c>
      <c r="Z23" t="s">
        <v>14</v>
      </c>
    </row>
    <row r="24" spans="2:26" x14ac:dyDescent="0.25">
      <c r="C24" t="s">
        <v>3</v>
      </c>
      <c r="D24">
        <v>1</v>
      </c>
      <c r="E24">
        <v>0.93674999999999997</v>
      </c>
      <c r="F24">
        <v>0.96550999999999998</v>
      </c>
      <c r="I24" t="s">
        <v>6</v>
      </c>
      <c r="J24">
        <v>1</v>
      </c>
      <c r="K24">
        <v>0.98046</v>
      </c>
      <c r="L24">
        <v>0.94679999999999997</v>
      </c>
      <c r="O24" s="2"/>
      <c r="P24" t="s">
        <v>9</v>
      </c>
      <c r="Q24">
        <v>1</v>
      </c>
      <c r="R24">
        <v>0.94611000000000001</v>
      </c>
      <c r="S24">
        <v>0.92886000000000002</v>
      </c>
      <c r="W24" t="s">
        <v>12</v>
      </c>
      <c r="X24">
        <v>1</v>
      </c>
      <c r="Y24">
        <v>0.95413000000000003</v>
      </c>
      <c r="Z24">
        <v>0.73123000000000005</v>
      </c>
    </row>
    <row r="25" spans="2:26" x14ac:dyDescent="0.25">
      <c r="C25" t="s">
        <v>4</v>
      </c>
      <c r="D25">
        <v>0.93674999999999997</v>
      </c>
      <c r="E25">
        <v>1</v>
      </c>
      <c r="F25">
        <v>0.94633999999999996</v>
      </c>
      <c r="I25" t="s">
        <v>7</v>
      </c>
      <c r="J25">
        <v>0.98046</v>
      </c>
      <c r="K25">
        <v>1</v>
      </c>
      <c r="L25">
        <v>0.94538</v>
      </c>
      <c r="O25" s="2"/>
      <c r="P25" t="s">
        <v>10</v>
      </c>
      <c r="Q25">
        <v>0.94611000000000001</v>
      </c>
      <c r="R25">
        <v>1</v>
      </c>
      <c r="S25">
        <v>0.91071000000000002</v>
      </c>
      <c r="W25" t="s">
        <v>13</v>
      </c>
      <c r="X25">
        <v>0.95413000000000003</v>
      </c>
      <c r="Y25">
        <v>1</v>
      </c>
      <c r="Z25">
        <v>0.80184</v>
      </c>
    </row>
    <row r="26" spans="2:26" x14ac:dyDescent="0.25">
      <c r="C26" t="s">
        <v>5</v>
      </c>
      <c r="D26" s="3">
        <v>0.96550999999999998</v>
      </c>
      <c r="E26">
        <v>0.94633999999999996</v>
      </c>
      <c r="F26">
        <v>1</v>
      </c>
      <c r="I26" t="s">
        <v>8</v>
      </c>
      <c r="J26">
        <v>0.94679999999999997</v>
      </c>
      <c r="K26">
        <v>0.94538</v>
      </c>
      <c r="L26">
        <v>1</v>
      </c>
      <c r="O26" s="2"/>
      <c r="P26" t="s">
        <v>11</v>
      </c>
      <c r="Q26">
        <v>0.92886000000000002</v>
      </c>
      <c r="R26">
        <v>0.91071000000000002</v>
      </c>
      <c r="S26">
        <v>1</v>
      </c>
      <c r="W26" t="s">
        <v>14</v>
      </c>
      <c r="X26">
        <v>0.73123000000000005</v>
      </c>
      <c r="Y26">
        <v>0.80184</v>
      </c>
      <c r="Z26">
        <v>1</v>
      </c>
    </row>
    <row r="27" spans="2:26" x14ac:dyDescent="0.25">
      <c r="O27" s="2"/>
    </row>
    <row r="28" spans="2:26" x14ac:dyDescent="0.25">
      <c r="C28">
        <v>0</v>
      </c>
      <c r="D28" t="s">
        <v>3</v>
      </c>
      <c r="E28" t="s">
        <v>4</v>
      </c>
      <c r="F28" t="s">
        <v>5</v>
      </c>
      <c r="I28">
        <v>0</v>
      </c>
      <c r="J28" t="s">
        <v>6</v>
      </c>
      <c r="K28" t="s">
        <v>7</v>
      </c>
      <c r="L28" t="s">
        <v>8</v>
      </c>
      <c r="O28" s="2"/>
      <c r="P28">
        <v>0</v>
      </c>
      <c r="Q28" t="s">
        <v>9</v>
      </c>
      <c r="R28" t="s">
        <v>10</v>
      </c>
      <c r="S28" t="s">
        <v>11</v>
      </c>
      <c r="W28">
        <v>0</v>
      </c>
      <c r="X28" t="s">
        <v>12</v>
      </c>
      <c r="Y28" t="s">
        <v>13</v>
      </c>
      <c r="Z28" t="s">
        <v>14</v>
      </c>
    </row>
    <row r="29" spans="2:26" x14ac:dyDescent="0.25">
      <c r="C29" t="s">
        <v>3</v>
      </c>
      <c r="D29">
        <v>1</v>
      </c>
      <c r="E29">
        <v>0.94338999999999995</v>
      </c>
      <c r="F29">
        <v>0.88400000000000001</v>
      </c>
      <c r="I29" t="s">
        <v>6</v>
      </c>
      <c r="J29">
        <v>1</v>
      </c>
      <c r="K29">
        <v>0.70196999999999998</v>
      </c>
      <c r="L29">
        <v>0.65595999999999999</v>
      </c>
      <c r="O29" s="2"/>
      <c r="P29" t="s">
        <v>9</v>
      </c>
      <c r="Q29">
        <v>1</v>
      </c>
      <c r="R29">
        <v>0.94440999999999997</v>
      </c>
      <c r="S29">
        <v>0.94030000000000002</v>
      </c>
      <c r="W29" t="s">
        <v>12</v>
      </c>
      <c r="X29">
        <v>1</v>
      </c>
      <c r="Y29">
        <v>0.93677999999999995</v>
      </c>
      <c r="Z29">
        <v>0.85509000000000002</v>
      </c>
    </row>
    <row r="30" spans="2:26" x14ac:dyDescent="0.25">
      <c r="C30" t="s">
        <v>4</v>
      </c>
      <c r="D30">
        <v>0.94338999999999995</v>
      </c>
      <c r="E30">
        <v>1</v>
      </c>
      <c r="F30">
        <v>0.91525999999999996</v>
      </c>
      <c r="I30" t="s">
        <v>7</v>
      </c>
      <c r="J30">
        <v>0.70196999999999998</v>
      </c>
      <c r="K30">
        <v>1</v>
      </c>
      <c r="L30">
        <v>0.76642999999999994</v>
      </c>
      <c r="O30" s="2"/>
      <c r="P30" t="s">
        <v>10</v>
      </c>
      <c r="Q30">
        <v>0.94440999999999997</v>
      </c>
      <c r="R30">
        <v>1</v>
      </c>
      <c r="S30">
        <v>0.95218999999999998</v>
      </c>
      <c r="W30" t="s">
        <v>13</v>
      </c>
      <c r="X30">
        <v>0.93677999999999995</v>
      </c>
      <c r="Y30">
        <v>1</v>
      </c>
      <c r="Z30">
        <v>0.84804999999999997</v>
      </c>
    </row>
    <row r="31" spans="2:26" x14ac:dyDescent="0.25">
      <c r="C31" t="s">
        <v>5</v>
      </c>
      <c r="D31" s="3">
        <v>0.88400000000000001</v>
      </c>
      <c r="E31">
        <v>0.91525999999999996</v>
      </c>
      <c r="F31">
        <v>1</v>
      </c>
      <c r="I31" t="s">
        <v>8</v>
      </c>
      <c r="J31">
        <v>0.65595999999999999</v>
      </c>
      <c r="K31">
        <v>0.76642999999999994</v>
      </c>
      <c r="L31">
        <v>1</v>
      </c>
      <c r="O31" s="2"/>
      <c r="P31" t="s">
        <v>11</v>
      </c>
      <c r="Q31">
        <v>0.94030000000000002</v>
      </c>
      <c r="R31">
        <v>0.95218999999999998</v>
      </c>
      <c r="S31">
        <v>1</v>
      </c>
      <c r="W31" t="s">
        <v>14</v>
      </c>
      <c r="X31">
        <v>0.85509000000000002</v>
      </c>
      <c r="Y31">
        <v>0.84804999999999997</v>
      </c>
      <c r="Z31">
        <v>1</v>
      </c>
    </row>
    <row r="32" spans="2:26" x14ac:dyDescent="0.25">
      <c r="O32" s="2"/>
    </row>
    <row r="33" spans="2:26" x14ac:dyDescent="0.25">
      <c r="B33" t="s">
        <v>19</v>
      </c>
      <c r="C33">
        <v>0</v>
      </c>
      <c r="D33" t="s">
        <v>9</v>
      </c>
      <c r="E33" t="s">
        <v>10</v>
      </c>
      <c r="F33" t="s">
        <v>11</v>
      </c>
      <c r="I33">
        <v>0</v>
      </c>
      <c r="J33" t="s">
        <v>12</v>
      </c>
      <c r="K33" t="s">
        <v>13</v>
      </c>
      <c r="L33" t="s">
        <v>14</v>
      </c>
      <c r="O33" s="2"/>
      <c r="P33">
        <v>0</v>
      </c>
      <c r="Q33" t="s">
        <v>9</v>
      </c>
      <c r="R33" t="s">
        <v>10</v>
      </c>
      <c r="S33" t="s">
        <v>11</v>
      </c>
      <c r="W33">
        <v>0</v>
      </c>
      <c r="X33" t="s">
        <v>12</v>
      </c>
      <c r="Y33" t="s">
        <v>13</v>
      </c>
      <c r="Z33" t="s">
        <v>14</v>
      </c>
    </row>
    <row r="34" spans="2:26" x14ac:dyDescent="0.25">
      <c r="C34" t="s">
        <v>9</v>
      </c>
      <c r="D34">
        <v>1</v>
      </c>
      <c r="E34">
        <v>0.85182000000000002</v>
      </c>
      <c r="F34">
        <v>0.83547000000000005</v>
      </c>
      <c r="I34" t="s">
        <v>12</v>
      </c>
      <c r="J34">
        <v>1</v>
      </c>
      <c r="K34">
        <v>0.94142999999999999</v>
      </c>
      <c r="L34">
        <v>0.91405000000000003</v>
      </c>
      <c r="O34" s="2"/>
      <c r="P34" t="s">
        <v>9</v>
      </c>
      <c r="Q34">
        <v>1</v>
      </c>
      <c r="R34">
        <v>0.93340999999999996</v>
      </c>
      <c r="S34">
        <v>0.70684999999999998</v>
      </c>
      <c r="W34" t="s">
        <v>12</v>
      </c>
      <c r="X34">
        <v>1</v>
      </c>
      <c r="Y34">
        <v>0.98087999999999997</v>
      </c>
      <c r="Z34">
        <v>0.88270999999999999</v>
      </c>
    </row>
    <row r="35" spans="2:26" x14ac:dyDescent="0.25">
      <c r="C35" t="s">
        <v>10</v>
      </c>
      <c r="D35">
        <v>0.85182000000000002</v>
      </c>
      <c r="E35">
        <v>1</v>
      </c>
      <c r="F35">
        <v>0.95699999999999996</v>
      </c>
      <c r="I35" t="s">
        <v>13</v>
      </c>
      <c r="J35">
        <v>0.94142999999999999</v>
      </c>
      <c r="K35">
        <v>1</v>
      </c>
      <c r="L35">
        <v>0.89731000000000005</v>
      </c>
      <c r="O35" s="2"/>
      <c r="P35" t="s">
        <v>10</v>
      </c>
      <c r="Q35">
        <v>0.93340999999999996</v>
      </c>
      <c r="R35">
        <v>1</v>
      </c>
      <c r="S35">
        <v>0.61904000000000003</v>
      </c>
      <c r="W35" t="s">
        <v>13</v>
      </c>
      <c r="X35">
        <v>0.98087999999999997</v>
      </c>
      <c r="Y35">
        <v>1</v>
      </c>
      <c r="Z35">
        <v>0.90693000000000001</v>
      </c>
    </row>
    <row r="36" spans="2:26" x14ac:dyDescent="0.25">
      <c r="C36" t="s">
        <v>11</v>
      </c>
      <c r="D36" s="3">
        <v>0.83547000000000005</v>
      </c>
      <c r="E36">
        <v>0.95699999999999996</v>
      </c>
      <c r="F36">
        <v>1</v>
      </c>
      <c r="I36" t="s">
        <v>14</v>
      </c>
      <c r="J36">
        <v>0.91405000000000003</v>
      </c>
      <c r="K36">
        <v>0.89731000000000005</v>
      </c>
      <c r="L36">
        <v>1</v>
      </c>
      <c r="O36" s="2"/>
      <c r="P36" t="s">
        <v>11</v>
      </c>
      <c r="Q36" s="3">
        <v>0.70684999999999998</v>
      </c>
      <c r="R36">
        <v>0.61904000000000003</v>
      </c>
      <c r="S36">
        <v>1</v>
      </c>
      <c r="W36" t="s">
        <v>14</v>
      </c>
      <c r="X36">
        <v>0.88270999999999999</v>
      </c>
      <c r="Y36">
        <v>0.90693000000000001</v>
      </c>
      <c r="Z36">
        <v>1</v>
      </c>
    </row>
    <row r="37" spans="2:26" x14ac:dyDescent="0.25">
      <c r="O37" s="2"/>
    </row>
    <row r="38" spans="2:26" x14ac:dyDescent="0.25">
      <c r="O38" s="2"/>
      <c r="P38">
        <v>0</v>
      </c>
      <c r="Q38" t="s">
        <v>9</v>
      </c>
      <c r="R38" t="s">
        <v>10</v>
      </c>
      <c r="S38" t="s">
        <v>11</v>
      </c>
      <c r="W38">
        <v>0</v>
      </c>
      <c r="X38" t="s">
        <v>12</v>
      </c>
      <c r="Y38" t="s">
        <v>13</v>
      </c>
      <c r="Z38" t="s">
        <v>14</v>
      </c>
    </row>
    <row r="39" spans="2:26" x14ac:dyDescent="0.25">
      <c r="B39" t="s">
        <v>20</v>
      </c>
      <c r="C39">
        <v>0</v>
      </c>
      <c r="D39" t="s">
        <v>3</v>
      </c>
      <c r="E39" t="s">
        <v>4</v>
      </c>
      <c r="F39" t="s">
        <v>5</v>
      </c>
      <c r="I39">
        <v>0</v>
      </c>
      <c r="J39" t="s">
        <v>12</v>
      </c>
      <c r="K39" t="s">
        <v>13</v>
      </c>
      <c r="L39" t="s">
        <v>14</v>
      </c>
      <c r="O39" s="2"/>
      <c r="P39" t="s">
        <v>9</v>
      </c>
      <c r="Q39">
        <v>1</v>
      </c>
      <c r="R39">
        <v>0.65973000000000004</v>
      </c>
      <c r="S39">
        <v>0.48757</v>
      </c>
      <c r="W39" t="s">
        <v>12</v>
      </c>
      <c r="X39">
        <v>1</v>
      </c>
      <c r="Y39">
        <v>0.88161999999999996</v>
      </c>
      <c r="Z39">
        <v>0.75097999999999998</v>
      </c>
    </row>
    <row r="40" spans="2:26" x14ac:dyDescent="0.25">
      <c r="C40" t="s">
        <v>3</v>
      </c>
      <c r="D40">
        <v>1</v>
      </c>
      <c r="E40">
        <v>0.59226000000000001</v>
      </c>
      <c r="F40">
        <v>0.74975999999999998</v>
      </c>
      <c r="I40" t="s">
        <v>12</v>
      </c>
      <c r="J40">
        <v>1</v>
      </c>
      <c r="K40">
        <v>0.75129999999999997</v>
      </c>
      <c r="L40">
        <v>0.80510000000000004</v>
      </c>
      <c r="O40" s="2"/>
      <c r="P40" t="s">
        <v>10</v>
      </c>
      <c r="Q40">
        <v>0.65973000000000004</v>
      </c>
      <c r="R40">
        <v>1</v>
      </c>
      <c r="S40">
        <v>0.75116000000000005</v>
      </c>
      <c r="W40" t="s">
        <v>13</v>
      </c>
      <c r="X40">
        <v>0.88161999999999996</v>
      </c>
      <c r="Y40">
        <v>1</v>
      </c>
      <c r="Z40">
        <v>0.84057999999999999</v>
      </c>
    </row>
    <row r="41" spans="2:26" x14ac:dyDescent="0.25">
      <c r="C41" t="s">
        <v>4</v>
      </c>
      <c r="D41">
        <v>0.59226000000000001</v>
      </c>
      <c r="E41">
        <v>1</v>
      </c>
      <c r="F41">
        <v>0.73026999999999997</v>
      </c>
      <c r="I41" t="s">
        <v>13</v>
      </c>
      <c r="J41">
        <v>0.75129999999999997</v>
      </c>
      <c r="K41">
        <v>1</v>
      </c>
      <c r="L41">
        <v>0.80949000000000004</v>
      </c>
      <c r="O41" s="2"/>
      <c r="P41" t="s">
        <v>11</v>
      </c>
      <c r="Q41" s="3">
        <v>0.48757</v>
      </c>
      <c r="R41">
        <v>0.75116000000000005</v>
      </c>
      <c r="S41">
        <v>1</v>
      </c>
      <c r="W41" t="s">
        <v>14</v>
      </c>
      <c r="X41">
        <v>0.75097999999999998</v>
      </c>
      <c r="Y41">
        <v>0.84057999999999999</v>
      </c>
      <c r="Z41">
        <v>1</v>
      </c>
    </row>
    <row r="42" spans="2:26" x14ac:dyDescent="0.25">
      <c r="C42" t="s">
        <v>5</v>
      </c>
      <c r="D42" s="3">
        <v>0.74975999999999998</v>
      </c>
      <c r="E42">
        <v>0.73026999999999997</v>
      </c>
      <c r="F42">
        <v>1</v>
      </c>
      <c r="I42" t="s">
        <v>14</v>
      </c>
      <c r="J42">
        <v>0.80510000000000004</v>
      </c>
      <c r="K42">
        <v>0.80949000000000004</v>
      </c>
      <c r="L42">
        <v>1</v>
      </c>
      <c r="O42" s="2"/>
    </row>
    <row r="43" spans="2:26" x14ac:dyDescent="0.25">
      <c r="O43" s="2"/>
      <c r="P43">
        <v>0</v>
      </c>
      <c r="Q43" t="s">
        <v>3</v>
      </c>
      <c r="R43" t="s">
        <v>4</v>
      </c>
      <c r="S43" t="s">
        <v>5</v>
      </c>
    </row>
    <row r="44" spans="2:26" x14ac:dyDescent="0.25">
      <c r="C44">
        <v>0</v>
      </c>
      <c r="D44" t="s">
        <v>3</v>
      </c>
      <c r="E44" t="s">
        <v>4</v>
      </c>
      <c r="F44" t="s">
        <v>5</v>
      </c>
      <c r="I44">
        <v>0</v>
      </c>
      <c r="J44" t="s">
        <v>12</v>
      </c>
      <c r="K44" t="s">
        <v>13</v>
      </c>
      <c r="L44" t="s">
        <v>14</v>
      </c>
      <c r="O44" s="2"/>
      <c r="P44" t="s">
        <v>3</v>
      </c>
      <c r="Q44">
        <v>1</v>
      </c>
      <c r="R44">
        <v>0.59226000000000001</v>
      </c>
      <c r="S44">
        <v>0.74975999999999998</v>
      </c>
    </row>
    <row r="45" spans="2:26" x14ac:dyDescent="0.25">
      <c r="C45" t="s">
        <v>3</v>
      </c>
      <c r="D45">
        <v>1</v>
      </c>
      <c r="E45">
        <v>0.54871999999999999</v>
      </c>
      <c r="F45">
        <v>0.44344</v>
      </c>
      <c r="I45" t="s">
        <v>12</v>
      </c>
      <c r="J45">
        <v>1</v>
      </c>
      <c r="K45">
        <v>0.96343999999999996</v>
      </c>
      <c r="L45">
        <v>0.81167999999999996</v>
      </c>
      <c r="O45" s="2"/>
      <c r="P45" t="s">
        <v>4</v>
      </c>
      <c r="Q45">
        <v>0.59226000000000001</v>
      </c>
      <c r="R45">
        <v>1</v>
      </c>
      <c r="S45">
        <v>0.73026999999999997</v>
      </c>
    </row>
    <row r="46" spans="2:26" x14ac:dyDescent="0.25">
      <c r="C46" t="s">
        <v>4</v>
      </c>
      <c r="D46">
        <v>0.54871999999999999</v>
      </c>
      <c r="E46">
        <v>1</v>
      </c>
      <c r="F46">
        <v>0.59141999999999995</v>
      </c>
      <c r="I46" t="s">
        <v>13</v>
      </c>
      <c r="J46">
        <v>0.96343999999999996</v>
      </c>
      <c r="K46">
        <v>1</v>
      </c>
      <c r="L46">
        <v>0.87399000000000004</v>
      </c>
      <c r="O46" s="2"/>
      <c r="P46" t="s">
        <v>5</v>
      </c>
      <c r="Q46" s="3">
        <v>0.74975999999999998</v>
      </c>
      <c r="R46">
        <v>0.73026999999999997</v>
      </c>
      <c r="S46">
        <v>1</v>
      </c>
    </row>
    <row r="47" spans="2:26" x14ac:dyDescent="0.25">
      <c r="C47" t="s">
        <v>5</v>
      </c>
      <c r="D47" s="3">
        <v>0.44344</v>
      </c>
      <c r="E47">
        <v>0.59141999999999995</v>
      </c>
      <c r="F47">
        <v>1</v>
      </c>
      <c r="I47" t="s">
        <v>14</v>
      </c>
      <c r="J47">
        <v>0.81167999999999996</v>
      </c>
      <c r="K47">
        <v>0.87399000000000004</v>
      </c>
      <c r="L47">
        <v>1</v>
      </c>
      <c r="O47" s="2"/>
    </row>
    <row r="48" spans="2:26" x14ac:dyDescent="0.25">
      <c r="O48" s="2"/>
      <c r="P48">
        <v>0</v>
      </c>
      <c r="Q48" t="s">
        <v>9</v>
      </c>
      <c r="R48" t="s">
        <v>10</v>
      </c>
      <c r="S48" t="s">
        <v>11</v>
      </c>
      <c r="W48">
        <v>0</v>
      </c>
      <c r="X48" t="s">
        <v>12</v>
      </c>
      <c r="Y48" t="s">
        <v>13</v>
      </c>
      <c r="Z48" t="s">
        <v>14</v>
      </c>
    </row>
    <row r="49" spans="3:26" x14ac:dyDescent="0.25">
      <c r="O49" s="2"/>
      <c r="P49" t="s">
        <v>9</v>
      </c>
      <c r="Q49">
        <v>1</v>
      </c>
      <c r="R49">
        <v>0.84543000000000001</v>
      </c>
      <c r="S49">
        <v>0.23250999999999999</v>
      </c>
      <c r="W49" t="s">
        <v>12</v>
      </c>
      <c r="X49">
        <v>1</v>
      </c>
      <c r="Y49">
        <v>0.97816999999999998</v>
      </c>
      <c r="Z49">
        <v>0.77949000000000002</v>
      </c>
    </row>
    <row r="50" spans="3:26" x14ac:dyDescent="0.25">
      <c r="O50" s="2"/>
      <c r="P50" t="s">
        <v>10</v>
      </c>
      <c r="Q50">
        <v>0.84543000000000001</v>
      </c>
      <c r="R50">
        <v>1</v>
      </c>
      <c r="S50">
        <v>0.18196000000000001</v>
      </c>
      <c r="W50" t="s">
        <v>13</v>
      </c>
      <c r="X50">
        <v>0.97816999999999998</v>
      </c>
      <c r="Y50">
        <v>1</v>
      </c>
      <c r="Z50">
        <v>0.79410000000000003</v>
      </c>
    </row>
    <row r="51" spans="3:26" x14ac:dyDescent="0.25">
      <c r="O51" s="2"/>
      <c r="P51" t="s">
        <v>11</v>
      </c>
      <c r="Q51" s="3">
        <v>0.23250999999999999</v>
      </c>
      <c r="R51">
        <v>0.18196000000000001</v>
      </c>
      <c r="S51">
        <v>1</v>
      </c>
      <c r="W51" t="s">
        <v>14</v>
      </c>
      <c r="X51">
        <v>0.77949000000000002</v>
      </c>
      <c r="Y51">
        <v>0.79410000000000003</v>
      </c>
      <c r="Z51">
        <v>1</v>
      </c>
    </row>
    <row r="52" spans="3:26" x14ac:dyDescent="0.25">
      <c r="O52" s="2"/>
    </row>
    <row r="53" spans="3:26" x14ac:dyDescent="0.25">
      <c r="O53" s="2"/>
    </row>
    <row r="54" spans="3:26" x14ac:dyDescent="0.25">
      <c r="O54" s="2"/>
    </row>
    <row r="55" spans="3:26" x14ac:dyDescent="0.25">
      <c r="O55" s="2"/>
    </row>
    <row r="56" spans="3:26" x14ac:dyDescent="0.25">
      <c r="O56" s="2"/>
    </row>
    <row r="57" spans="3:26" x14ac:dyDescent="0.25">
      <c r="O57" s="2"/>
    </row>
    <row r="58" spans="3:26" x14ac:dyDescent="0.25">
      <c r="O58" s="2"/>
    </row>
    <row r="59" spans="3:26" x14ac:dyDescent="0.25">
      <c r="O59" s="2"/>
    </row>
    <row r="60" spans="3:26" x14ac:dyDescent="0.25">
      <c r="O60" s="2"/>
    </row>
    <row r="61" spans="3:26" x14ac:dyDescent="0.25">
      <c r="O61" s="2"/>
    </row>
    <row r="62" spans="3:26" x14ac:dyDescent="0.25">
      <c r="O62" s="2"/>
    </row>
    <row r="63" spans="3:26" x14ac:dyDescent="0.25">
      <c r="C63" s="4" t="s">
        <v>21</v>
      </c>
      <c r="D63" s="4"/>
      <c r="E63" s="4"/>
      <c r="F63" s="4"/>
      <c r="O63" s="2"/>
      <c r="Q63" s="4" t="s">
        <v>1</v>
      </c>
      <c r="R63" s="4"/>
      <c r="S63" s="4"/>
      <c r="T63" s="4"/>
    </row>
    <row r="64" spans="3:26" x14ac:dyDescent="0.25">
      <c r="C64" s="4" t="s">
        <v>22</v>
      </c>
      <c r="D64" s="4" t="s">
        <v>23</v>
      </c>
      <c r="E64" s="4" t="s">
        <v>24</v>
      </c>
      <c r="F64" s="4" t="s">
        <v>25</v>
      </c>
      <c r="O64" s="2"/>
      <c r="Q64" s="4" t="s">
        <v>22</v>
      </c>
      <c r="R64" s="4" t="s">
        <v>23</v>
      </c>
      <c r="S64" s="4" t="s">
        <v>24</v>
      </c>
      <c r="T64" s="4" t="s">
        <v>25</v>
      </c>
    </row>
    <row r="65" spans="2:20" x14ac:dyDescent="0.25">
      <c r="C65">
        <v>0.98419999999999996</v>
      </c>
      <c r="D65">
        <v>0.85046999999999995</v>
      </c>
      <c r="E65">
        <v>0.94662999999999997</v>
      </c>
      <c r="F65">
        <v>0.81899</v>
      </c>
      <c r="O65" s="2"/>
      <c r="Q65">
        <v>0.98316000000000003</v>
      </c>
      <c r="R65">
        <v>0.92937000000000003</v>
      </c>
      <c r="S65">
        <v>0.97253999999999996</v>
      </c>
      <c r="T65">
        <v>0.92081000000000002</v>
      </c>
    </row>
    <row r="66" spans="2:20" x14ac:dyDescent="0.25">
      <c r="C66">
        <v>0.81537000000000004</v>
      </c>
      <c r="D66">
        <v>0.86538999999999999</v>
      </c>
      <c r="E66">
        <v>0.83540999999999999</v>
      </c>
      <c r="F66">
        <v>0.72892999999999997</v>
      </c>
      <c r="O66" s="2"/>
      <c r="Q66">
        <v>0.97350999999999999</v>
      </c>
      <c r="R66">
        <v>0.87304999999999999</v>
      </c>
      <c r="S66">
        <v>0.94662999999999997</v>
      </c>
      <c r="T66">
        <v>0.81899</v>
      </c>
    </row>
    <row r="67" spans="2:20" x14ac:dyDescent="0.25">
      <c r="C67">
        <v>0.96062000000000003</v>
      </c>
      <c r="D67">
        <v>0.87156999999999996</v>
      </c>
      <c r="E67">
        <v>0.95484999999999998</v>
      </c>
      <c r="F67">
        <v>0.71362000000000003</v>
      </c>
      <c r="O67" s="2"/>
      <c r="Q67">
        <v>0.89949000000000001</v>
      </c>
      <c r="R67">
        <v>0.90469999999999995</v>
      </c>
      <c r="S67">
        <v>0.86151</v>
      </c>
      <c r="T67">
        <v>0.79254999999999998</v>
      </c>
    </row>
    <row r="68" spans="2:20" x14ac:dyDescent="0.25">
      <c r="C68">
        <v>0.93674999999999997</v>
      </c>
      <c r="D68">
        <v>0.96550999999999998</v>
      </c>
      <c r="E68">
        <v>0.98046</v>
      </c>
      <c r="F68">
        <v>0.94679999999999997</v>
      </c>
      <c r="O68" s="2"/>
      <c r="Q68">
        <v>0.87875000000000003</v>
      </c>
      <c r="R68">
        <v>0.86794000000000004</v>
      </c>
      <c r="S68">
        <v>0.85197000000000001</v>
      </c>
      <c r="T68">
        <v>0.90466000000000002</v>
      </c>
    </row>
    <row r="69" spans="2:20" x14ac:dyDescent="0.25">
      <c r="C69">
        <v>0.94338999999999995</v>
      </c>
      <c r="D69">
        <v>0.88400000000000001</v>
      </c>
      <c r="E69">
        <v>0.70196999999999998</v>
      </c>
      <c r="F69">
        <v>0.65595999999999999</v>
      </c>
      <c r="O69" s="2"/>
      <c r="Q69">
        <v>0.94611000000000001</v>
      </c>
      <c r="R69">
        <v>0.92886000000000002</v>
      </c>
      <c r="S69">
        <v>0.95413000000000003</v>
      </c>
      <c r="T69">
        <v>0.73123000000000005</v>
      </c>
    </row>
    <row r="70" spans="2:20" x14ac:dyDescent="0.25">
      <c r="C70">
        <v>0.85182000000000002</v>
      </c>
      <c r="D70">
        <v>0.83547000000000005</v>
      </c>
      <c r="E70">
        <v>0.94142999999999999</v>
      </c>
      <c r="F70">
        <v>0.91405000000000003</v>
      </c>
      <c r="O70" s="2"/>
      <c r="Q70">
        <v>0.94440999999999997</v>
      </c>
      <c r="R70">
        <v>0.94030000000000002</v>
      </c>
      <c r="S70">
        <v>0.93677999999999995</v>
      </c>
      <c r="T70">
        <v>0.85509000000000002</v>
      </c>
    </row>
    <row r="71" spans="2:20" x14ac:dyDescent="0.25">
      <c r="C71">
        <v>0.59226000000000001</v>
      </c>
      <c r="D71">
        <v>0.74975999999999998</v>
      </c>
      <c r="E71">
        <v>0.75129999999999997</v>
      </c>
      <c r="F71">
        <v>0.80510000000000004</v>
      </c>
      <c r="O71" s="2"/>
      <c r="Q71">
        <v>0.93340999999999996</v>
      </c>
      <c r="R71">
        <v>0.70684999999999998</v>
      </c>
      <c r="S71">
        <v>0.98087999999999997</v>
      </c>
      <c r="T71">
        <v>0.88270999999999999</v>
      </c>
    </row>
    <row r="72" spans="2:20" x14ac:dyDescent="0.25">
      <c r="C72">
        <v>0.54871999999999999</v>
      </c>
      <c r="D72">
        <v>0.44344</v>
      </c>
      <c r="E72">
        <v>0.96343999999999996</v>
      </c>
      <c r="F72">
        <v>0.81167999999999996</v>
      </c>
      <c r="O72" s="2"/>
      <c r="Q72">
        <v>0.65973000000000004</v>
      </c>
      <c r="R72">
        <v>0.48757</v>
      </c>
      <c r="S72">
        <v>0.88161999999999996</v>
      </c>
      <c r="T72">
        <v>0.75097999999999998</v>
      </c>
    </row>
    <row r="73" spans="2:20" x14ac:dyDescent="0.25">
      <c r="O73" s="2"/>
      <c r="Q73">
        <v>0.59226000000000001</v>
      </c>
      <c r="R73">
        <v>0.74975999999999998</v>
      </c>
    </row>
    <row r="74" spans="2:20" x14ac:dyDescent="0.25">
      <c r="O74" s="2"/>
      <c r="Q74">
        <v>0.84543000000000001</v>
      </c>
      <c r="R74">
        <v>0.23250999999999999</v>
      </c>
      <c r="S74">
        <v>0.97816999999999998</v>
      </c>
      <c r="T74">
        <v>0.77949000000000002</v>
      </c>
    </row>
    <row r="75" spans="2:20" x14ac:dyDescent="0.25">
      <c r="O75" s="2"/>
    </row>
    <row r="76" spans="2:20" x14ac:dyDescent="0.25">
      <c r="B76" t="s">
        <v>26</v>
      </c>
      <c r="C76">
        <f>AVERAGE(C65:C72)</f>
        <v>0.82914125000000005</v>
      </c>
      <c r="D76">
        <f>AVERAGE(D65:D72)</f>
        <v>0.80820124999999998</v>
      </c>
      <c r="E76">
        <f t="shared" ref="E76:F76" si="0">AVERAGE(E65:E72)</f>
        <v>0.88443624999999992</v>
      </c>
      <c r="F76">
        <f t="shared" si="0"/>
        <v>0.79939125</v>
      </c>
      <c r="O76" s="2"/>
    </row>
    <row r="77" spans="2:20" x14ac:dyDescent="0.25">
      <c r="B77" t="s">
        <v>39</v>
      </c>
      <c r="C77">
        <f>STDEV(C65:C69)</f>
        <v>6.5615192829100152E-2</v>
      </c>
      <c r="D77">
        <f>STDEV(D65:D69)</f>
        <v>4.5308898905181978E-2</v>
      </c>
      <c r="E77">
        <f>STDEV(E65:E69)</f>
        <v>0.11591223783535487</v>
      </c>
      <c r="F77">
        <f>STDEV(F65:F69)</f>
        <v>0.11345476301151949</v>
      </c>
      <c r="O77" s="2"/>
      <c r="P77" t="s">
        <v>26</v>
      </c>
      <c r="Q77">
        <f>AVERAGE(Q65:Q74)</f>
        <v>0.86562600000000001</v>
      </c>
      <c r="R77">
        <f t="shared" ref="R77:T77" si="1">AVERAGE(R65:R74)</f>
        <v>0.76209100000000007</v>
      </c>
      <c r="S77">
        <f>AVERAGE(S65:S74)</f>
        <v>0.92935888888888885</v>
      </c>
      <c r="T77">
        <f t="shared" si="1"/>
        <v>0.8262788888888889</v>
      </c>
    </row>
    <row r="78" spans="2:20" x14ac:dyDescent="0.25">
      <c r="B78" t="s">
        <v>40</v>
      </c>
      <c r="C78">
        <f>C77/SQRT(5)</f>
        <v>2.9344006304524935E-2</v>
      </c>
      <c r="D78">
        <f t="shared" ref="D78:F78" si="2">D77/SQRT(5)</f>
        <v>2.0262755587530538E-2</v>
      </c>
      <c r="E78">
        <f t="shared" si="2"/>
        <v>5.1837528644795308E-2</v>
      </c>
      <c r="F78">
        <f t="shared" si="2"/>
        <v>5.073851249297727E-2</v>
      </c>
      <c r="O78" s="2"/>
      <c r="Q78">
        <f>STDEV(Q65:Q70)</f>
        <v>4.0987138673816523E-2</v>
      </c>
      <c r="R78">
        <f>STDEV(R65:R70)</f>
        <v>3.0886635297487492E-2</v>
      </c>
      <c r="S78">
        <f>STDEV(S65:S70)</f>
        <v>5.0917742552735637E-2</v>
      </c>
      <c r="T78">
        <f>STDEV(T65:T70)</f>
        <v>7.1297125444625506E-2</v>
      </c>
    </row>
    <row r="79" spans="2:20" x14ac:dyDescent="0.25">
      <c r="O79" s="2"/>
      <c r="Q79">
        <f>Q78/SQRT(6)</f>
        <v>1.6732929294590883E-2</v>
      </c>
      <c r="R79">
        <f t="shared" ref="R79:T79" si="3">R78/SQRT(6)</f>
        <v>1.2609416058380079E-2</v>
      </c>
      <c r="S79">
        <f t="shared" si="3"/>
        <v>2.0787081351433419E-2</v>
      </c>
      <c r="T79">
        <f t="shared" si="3"/>
        <v>2.9106929577755954E-2</v>
      </c>
    </row>
    <row r="80" spans="2:20" x14ac:dyDescent="0.25">
      <c r="B80" t="s">
        <v>27</v>
      </c>
      <c r="C80">
        <f>_xlfn.T.TEST(C65:C72,D65:D72,2,1)</f>
        <v>0.55917967039435856</v>
      </c>
      <c r="E80" s="7">
        <f>_xlfn.T.TEST(E65:E72,F65:F72,2,1)</f>
        <v>3.3172523363277584E-2</v>
      </c>
      <c r="O80" s="2"/>
    </row>
    <row r="81" spans="1:19" x14ac:dyDescent="0.25">
      <c r="A81" s="5"/>
      <c r="N81" t="s">
        <v>27</v>
      </c>
      <c r="O81" s="2"/>
      <c r="Q81">
        <f>_xlfn.T.TEST(Q65:Q74,R65:R74,2,1)</f>
        <v>0.14914073593770935</v>
      </c>
      <c r="S81" s="7">
        <f>_xlfn.T.TEST(S65:S74,T65:T74,2,1)</f>
        <v>5.351154969450554E-3</v>
      </c>
    </row>
    <row r="82" spans="1:19" x14ac:dyDescent="0.25">
      <c r="N82" s="5"/>
      <c r="O82" s="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Origin50.Graph" shapeId="1025" r:id="rId4">
          <objectPr defaultSize="0" autoPict="0" r:id="rId5">
            <anchor moveWithCells="1">
              <from>
                <xdr:col>17</xdr:col>
                <xdr:colOff>76200</xdr:colOff>
                <xdr:row>84</xdr:row>
                <xdr:rowOff>0</xdr:rowOff>
              </from>
              <to>
                <xdr:col>22</xdr:col>
                <xdr:colOff>95250</xdr:colOff>
                <xdr:row>96</xdr:row>
                <xdr:rowOff>9525</xdr:rowOff>
              </to>
            </anchor>
          </objectPr>
        </oleObject>
      </mc:Choice>
      <mc:Fallback>
        <oleObject progId="Origin50.Graph" shapeId="1025" r:id="rId4"/>
      </mc:Fallback>
    </mc:AlternateContent>
    <mc:AlternateContent xmlns:mc="http://schemas.openxmlformats.org/markup-compatibility/2006">
      <mc:Choice Requires="x14">
        <oleObject progId="Origin50.Graph" shapeId="1026" r:id="rId6">
          <objectPr defaultSize="0" autoPict="0" r:id="rId7">
            <anchor moveWithCells="1">
              <from>
                <xdr:col>23</xdr:col>
                <xdr:colOff>95250</xdr:colOff>
                <xdr:row>84</xdr:row>
                <xdr:rowOff>0</xdr:rowOff>
              </from>
              <to>
                <xdr:col>28</xdr:col>
                <xdr:colOff>123825</xdr:colOff>
                <xdr:row>96</xdr:row>
                <xdr:rowOff>0</xdr:rowOff>
              </to>
            </anchor>
          </objectPr>
        </oleObject>
      </mc:Choice>
      <mc:Fallback>
        <oleObject progId="Origin50.Graph" shapeId="1026" r:id="rId6"/>
      </mc:Fallback>
    </mc:AlternateContent>
    <mc:AlternateContent xmlns:mc="http://schemas.openxmlformats.org/markup-compatibility/2006">
      <mc:Choice Requires="x14">
        <oleObject progId="Origin50.Graph" shapeId="1027" r:id="rId8">
          <objectPr defaultSize="0" autoPict="0" r:id="rId9">
            <anchor moveWithCells="1">
              <from>
                <xdr:col>1</xdr:col>
                <xdr:colOff>361950</xdr:colOff>
                <xdr:row>83</xdr:row>
                <xdr:rowOff>95250</xdr:rowOff>
              </from>
              <to>
                <xdr:col>6</xdr:col>
                <xdr:colOff>381000</xdr:colOff>
                <xdr:row>95</xdr:row>
                <xdr:rowOff>104775</xdr:rowOff>
              </to>
            </anchor>
          </objectPr>
        </oleObject>
      </mc:Choice>
      <mc:Fallback>
        <oleObject progId="Origin50.Graph" shapeId="1027" r:id="rId8"/>
      </mc:Fallback>
    </mc:AlternateContent>
    <mc:AlternateContent xmlns:mc="http://schemas.openxmlformats.org/markup-compatibility/2006">
      <mc:Choice Requires="x14">
        <oleObject progId="Origin50.Graph" shapeId="1028" r:id="rId10">
          <objectPr defaultSize="0" autoPict="0" r:id="rId11">
            <anchor moveWithCells="1">
              <from>
                <xdr:col>7</xdr:col>
                <xdr:colOff>19050</xdr:colOff>
                <xdr:row>83</xdr:row>
                <xdr:rowOff>133350</xdr:rowOff>
              </from>
              <to>
                <xdr:col>12</xdr:col>
                <xdr:colOff>47625</xdr:colOff>
                <xdr:row>95</xdr:row>
                <xdr:rowOff>133350</xdr:rowOff>
              </to>
            </anchor>
          </objectPr>
        </oleObject>
      </mc:Choice>
      <mc:Fallback>
        <oleObject progId="Origin50.Graph" shapeId="102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H19" sqref="H19"/>
    </sheetView>
  </sheetViews>
  <sheetFormatPr defaultRowHeight="15" x14ac:dyDescent="0.25"/>
  <sheetData>
    <row r="1" spans="1:16" ht="18.75" x14ac:dyDescent="0.3">
      <c r="B1" s="1" t="s">
        <v>1</v>
      </c>
      <c r="H1" s="1" t="s">
        <v>21</v>
      </c>
    </row>
    <row r="3" spans="1:16" x14ac:dyDescent="0.25">
      <c r="A3" s="4" t="s">
        <v>38</v>
      </c>
      <c r="B3" s="4" t="s">
        <v>28</v>
      </c>
      <c r="C3" s="4" t="s">
        <v>29</v>
      </c>
      <c r="D3" s="4"/>
      <c r="E3" s="4"/>
      <c r="F3" s="4"/>
      <c r="G3" s="4"/>
      <c r="H3" s="4" t="s">
        <v>28</v>
      </c>
      <c r="I3" s="4" t="s">
        <v>29</v>
      </c>
      <c r="J3" s="4"/>
      <c r="L3" s="4"/>
      <c r="P3" s="4"/>
    </row>
    <row r="4" spans="1:16" x14ac:dyDescent="0.25">
      <c r="A4" t="s">
        <v>30</v>
      </c>
      <c r="B4">
        <v>0.43514999999999998</v>
      </c>
      <c r="C4">
        <v>0.42923</v>
      </c>
      <c r="G4" t="s">
        <v>30</v>
      </c>
      <c r="H4">
        <v>0.41292000000000001</v>
      </c>
      <c r="I4">
        <v>0.39157999999999998</v>
      </c>
    </row>
    <row r="5" spans="1:16" x14ac:dyDescent="0.25">
      <c r="G5" t="s">
        <v>15</v>
      </c>
      <c r="H5">
        <v>0.65341000000000005</v>
      </c>
      <c r="I5">
        <v>0.81037000000000003</v>
      </c>
    </row>
    <row r="6" spans="1:16" x14ac:dyDescent="0.25">
      <c r="A6" t="s">
        <v>31</v>
      </c>
      <c r="B6">
        <v>0.54652000000000001</v>
      </c>
      <c r="C6">
        <v>0.46190999999999999</v>
      </c>
      <c r="G6" t="s">
        <v>31</v>
      </c>
      <c r="H6">
        <v>0.35016999999999998</v>
      </c>
      <c r="I6">
        <v>0.57337000000000005</v>
      </c>
    </row>
    <row r="7" spans="1:16" x14ac:dyDescent="0.25">
      <c r="A7" t="s">
        <v>32</v>
      </c>
      <c r="B7">
        <v>0.59650999999999998</v>
      </c>
      <c r="C7">
        <v>0.66080000000000005</v>
      </c>
      <c r="G7" t="s">
        <v>32</v>
      </c>
      <c r="H7">
        <v>0.45136999999999999</v>
      </c>
      <c r="I7">
        <v>0.68069000000000002</v>
      </c>
    </row>
    <row r="8" spans="1:16" x14ac:dyDescent="0.25">
      <c r="G8" t="s">
        <v>18</v>
      </c>
      <c r="H8">
        <v>0.63671999999999995</v>
      </c>
      <c r="I8">
        <v>0.75492000000000004</v>
      </c>
    </row>
    <row r="9" spans="1:16" x14ac:dyDescent="0.25">
      <c r="A9" t="s">
        <v>17</v>
      </c>
      <c r="B9">
        <v>0.47125</v>
      </c>
      <c r="C9">
        <v>0.61433000000000004</v>
      </c>
      <c r="G9" t="s">
        <v>17</v>
      </c>
    </row>
    <row r="10" spans="1:16" x14ac:dyDescent="0.25">
      <c r="A10" t="s">
        <v>33</v>
      </c>
      <c r="B10">
        <v>0.71323000000000003</v>
      </c>
      <c r="C10">
        <v>0.79071000000000002</v>
      </c>
      <c r="G10" t="s">
        <v>33</v>
      </c>
      <c r="H10">
        <v>0.61736000000000002</v>
      </c>
      <c r="I10">
        <v>0.62722999999999995</v>
      </c>
    </row>
    <row r="11" spans="1:16" x14ac:dyDescent="0.25">
      <c r="A11" t="s">
        <v>34</v>
      </c>
      <c r="B11">
        <v>0.17216000000000001</v>
      </c>
      <c r="C11">
        <v>0.46287</v>
      </c>
      <c r="G11" t="s">
        <v>34</v>
      </c>
      <c r="H11">
        <v>-0.12783</v>
      </c>
      <c r="I11">
        <v>0.24587999999999999</v>
      </c>
    </row>
    <row r="12" spans="1:16" x14ac:dyDescent="0.25">
      <c r="A12" t="s">
        <v>35</v>
      </c>
      <c r="B12">
        <v>0.21676000000000001</v>
      </c>
      <c r="C12">
        <v>0.45691999999999999</v>
      </c>
      <c r="G12" t="s">
        <v>35</v>
      </c>
      <c r="H12">
        <v>0.3886</v>
      </c>
      <c r="I12">
        <v>0.79386999999999996</v>
      </c>
    </row>
    <row r="13" spans="1:16" x14ac:dyDescent="0.25">
      <c r="A13" t="s">
        <v>19</v>
      </c>
      <c r="B13">
        <v>0.35077999999999998</v>
      </c>
      <c r="C13">
        <v>0.40954000000000002</v>
      </c>
      <c r="G13" t="s">
        <v>19</v>
      </c>
      <c r="H13">
        <v>0.13943</v>
      </c>
      <c r="I13">
        <v>0.43634000000000001</v>
      </c>
    </row>
    <row r="14" spans="1:16" x14ac:dyDescent="0.25">
      <c r="A14" t="s">
        <v>20</v>
      </c>
      <c r="B14">
        <v>0.12365</v>
      </c>
      <c r="C14">
        <v>0.17157</v>
      </c>
      <c r="G14" t="s">
        <v>20</v>
      </c>
      <c r="H14">
        <v>0.23566999999999999</v>
      </c>
      <c r="I14">
        <v>0.27953</v>
      </c>
    </row>
    <row r="15" spans="1:16" x14ac:dyDescent="0.25">
      <c r="A15" t="s">
        <v>36</v>
      </c>
      <c r="B15">
        <v>0.27610000000000001</v>
      </c>
      <c r="C15">
        <v>0.35593000000000002</v>
      </c>
    </row>
    <row r="17" spans="1:9" ht="21" x14ac:dyDescent="0.35">
      <c r="A17" s="6" t="s">
        <v>26</v>
      </c>
      <c r="B17">
        <f>AVERAGE(B4:B15)</f>
        <v>0.39021099999999997</v>
      </c>
      <c r="C17">
        <f>AVERAGE(C4:C15)</f>
        <v>0.48138099999999995</v>
      </c>
      <c r="H17">
        <f>AVERAGE(H4:H14)</f>
        <v>0.375782</v>
      </c>
      <c r="I17">
        <f>AVERAGE(I4:I14)</f>
        <v>0.55937800000000004</v>
      </c>
    </row>
    <row r="19" spans="1:9" x14ac:dyDescent="0.25">
      <c r="A19" t="s">
        <v>37</v>
      </c>
      <c r="B19" s="7">
        <f>_xlfn.T.TEST(B4:B15,C4:C15,2,1)</f>
        <v>2.7818733106185347E-2</v>
      </c>
      <c r="H19" s="7">
        <f>_xlfn.T.TEST(H4:H14,I4:I14,2,1)</f>
        <v>3.5668896407202934E-3</v>
      </c>
    </row>
    <row r="28" spans="1:9" ht="21" x14ac:dyDescent="0.35">
      <c r="A28" s="6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Origin50.Graph" shapeId="2049" r:id="rId4">
          <objectPr defaultSize="0" autoPict="0" r:id="rId5">
            <anchor moveWithCells="1">
              <from>
                <xdr:col>0</xdr:col>
                <xdr:colOff>114300</xdr:colOff>
                <xdr:row>21</xdr:row>
                <xdr:rowOff>28575</xdr:rowOff>
              </from>
              <to>
                <xdr:col>5</xdr:col>
                <xdr:colOff>123825</xdr:colOff>
                <xdr:row>32</xdr:row>
                <xdr:rowOff>180975</xdr:rowOff>
              </to>
            </anchor>
          </objectPr>
        </oleObject>
      </mc:Choice>
      <mc:Fallback>
        <oleObject progId="Origin50.Graph" shapeId="2049" r:id="rId4"/>
      </mc:Fallback>
    </mc:AlternateContent>
    <mc:AlternateContent xmlns:mc="http://schemas.openxmlformats.org/markup-compatibility/2006">
      <mc:Choice Requires="x14">
        <oleObject progId="Origin50.Graph" shapeId="2050" r:id="rId6">
          <objectPr defaultSize="0" autoPict="0" r:id="rId7">
            <anchor moveWithCells="1">
              <from>
                <xdr:col>5</xdr:col>
                <xdr:colOff>323850</xdr:colOff>
                <xdr:row>21</xdr:row>
                <xdr:rowOff>38100</xdr:rowOff>
              </from>
              <to>
                <xdr:col>10</xdr:col>
                <xdr:colOff>342900</xdr:colOff>
                <xdr:row>32</xdr:row>
                <xdr:rowOff>180975</xdr:rowOff>
              </to>
            </anchor>
          </objectPr>
        </oleObject>
      </mc:Choice>
      <mc:Fallback>
        <oleObject progId="Origin50.Graph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</vt:lpstr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2021-11-09T14:55:00Z</dcterms:modified>
</cp:coreProperties>
</file>