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mmi\Desktop\IL-4 paper\eLife\resubmission stuff\"/>
    </mc:Choice>
  </mc:AlternateContent>
  <bookViews>
    <workbookView xWindow="0" yWindow="0" windowWidth="23040" windowHeight="8808" firstSheet="47" activeTab="50"/>
  </bookViews>
  <sheets>
    <sheet name="Fig 1B" sheetId="1" r:id="rId1"/>
    <sheet name="Fig 1C" sheetId="2" r:id="rId2"/>
    <sheet name="Fig 1D" sheetId="3" r:id="rId3"/>
    <sheet name="Fig 2A" sheetId="4" r:id="rId4"/>
    <sheet name="Fig 2B" sheetId="5" r:id="rId5"/>
    <sheet name="Fig 2C" sheetId="6" r:id="rId6"/>
    <sheet name="Fig 2D" sheetId="7" r:id="rId7"/>
    <sheet name="Fig 2E" sheetId="8" r:id="rId8"/>
    <sheet name="Fig 3A" sheetId="9" r:id="rId9"/>
    <sheet name="Fig 3B" sheetId="10" r:id="rId10"/>
    <sheet name="Fig 3C" sheetId="11" r:id="rId11"/>
    <sheet name="Fig 3D" sheetId="12" r:id="rId12"/>
    <sheet name="Fig 3E" sheetId="13" r:id="rId13"/>
    <sheet name="Fig 3F" sheetId="14" r:id="rId14"/>
    <sheet name="Fig 3G" sheetId="15" r:id="rId15"/>
    <sheet name="Fig 4A" sheetId="16" r:id="rId16"/>
    <sheet name="Fig 4B" sheetId="17" r:id="rId17"/>
    <sheet name="Fig 6A" sheetId="22" r:id="rId18"/>
    <sheet name="Fig 6B" sheetId="18" r:id="rId19"/>
    <sheet name="Fig 6C" sheetId="19" r:id="rId20"/>
    <sheet name="Fig 6D" sheetId="20" r:id="rId21"/>
    <sheet name="Fig 6F" sheetId="21" r:id="rId22"/>
    <sheet name="Fig 6G" sheetId="52" r:id="rId23"/>
    <sheet name="Fig 7" sheetId="49" r:id="rId24"/>
    <sheet name="Fig 1 Fig Sup1A" sheetId="23" r:id="rId25"/>
    <sheet name="Fig 1 Fig Sup 1B" sheetId="24" r:id="rId26"/>
    <sheet name="Fig 2 Fig Sup 1B" sheetId="27" r:id="rId27"/>
    <sheet name="Fig 2 Fig Sup 1C" sheetId="28" r:id="rId28"/>
    <sheet name="Fig 2 Fig Sup 1D" sheetId="29" r:id="rId29"/>
    <sheet name="Fig 2 Fig Sup 1E" sheetId="48" r:id="rId30"/>
    <sheet name="Fig 2 Fig Sup 2A" sheetId="30" r:id="rId31"/>
    <sheet name="Fig 2 Fig Sup 2B" sheetId="31" r:id="rId32"/>
    <sheet name="Fig 2 Fig Sup 2C" sheetId="33" r:id="rId33"/>
    <sheet name="Fig 2 Fig Sup 3A" sheetId="32" r:id="rId34"/>
    <sheet name="Fig 2 Fig Sup 3C" sheetId="51" r:id="rId35"/>
    <sheet name="Fig 2 Fig Sup 3D" sheetId="53" r:id="rId36"/>
    <sheet name="Fig 3 Fig Sup 1A" sheetId="34" r:id="rId37"/>
    <sheet name="Fig 3 Fig Sup 1B" sheetId="35" r:id="rId38"/>
    <sheet name="Fig 3 Fig Sup 1C" sheetId="36" r:id="rId39"/>
    <sheet name="Fig 3 Fig Sup 1D" sheetId="37" r:id="rId40"/>
    <sheet name="Fig 3 Fig Sup 1E" sheetId="38" r:id="rId41"/>
    <sheet name="Fig 3 Fig Sup 1F" sheetId="39" r:id="rId42"/>
    <sheet name="Fig 4 Fig Sup 1A" sheetId="40" r:id="rId43"/>
    <sheet name="Fig 4 Fig Sup 1B" sheetId="41" r:id="rId44"/>
    <sheet name="Fig 4 Fig Sup 1C" sheetId="42" r:id="rId45"/>
    <sheet name="Fig 6 Fig Sup 1A" sheetId="43" r:id="rId46"/>
    <sheet name="Fig 6 Fig Sup 1B" sheetId="44" r:id="rId47"/>
    <sheet name="Fig 6 Fig Sup 1C" sheetId="45" r:id="rId48"/>
    <sheet name="Fig 6 Fig Sup 1D" sheetId="46" r:id="rId49"/>
    <sheet name="Fig 6 Fig Sup 1E" sheetId="47" r:id="rId50"/>
    <sheet name="Fig 6 Fig Sup 2A" sheetId="25" r:id="rId51"/>
    <sheet name="Fig 6 Fig Sup 2B" sheetId="26" r:id="rId52"/>
    <sheet name="Fig 7 Fig Sup 1" sheetId="50" r:id="rId5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1" i="9" l="1"/>
  <c r="AI31" i="9"/>
  <c r="AJ30" i="9"/>
  <c r="AI30" i="9"/>
  <c r="AJ29" i="9"/>
  <c r="AI29" i="9"/>
  <c r="AJ28" i="9"/>
  <c r="AI28" i="9"/>
  <c r="AJ27" i="9"/>
  <c r="AI27" i="9"/>
  <c r="AJ26" i="9"/>
  <c r="AI26" i="9"/>
  <c r="AJ25" i="9"/>
  <c r="AI25" i="9"/>
  <c r="AJ24" i="9"/>
  <c r="AI24" i="9"/>
  <c r="AJ23" i="9"/>
  <c r="AI23" i="9"/>
  <c r="AJ22" i="9"/>
  <c r="AI22" i="9"/>
  <c r="AJ21" i="9"/>
  <c r="AI21" i="9"/>
  <c r="AJ20" i="9"/>
  <c r="AI20" i="9"/>
  <c r="AH31" i="9"/>
  <c r="AG31" i="9"/>
  <c r="AH30" i="9"/>
  <c r="AG30" i="9"/>
  <c r="AH29" i="9"/>
  <c r="AG29" i="9"/>
  <c r="AH28" i="9"/>
  <c r="AG28" i="9"/>
  <c r="AH27" i="9"/>
  <c r="AG27" i="9"/>
  <c r="AH26" i="9"/>
  <c r="AG26" i="9"/>
  <c r="AH25" i="9"/>
  <c r="AG25" i="9"/>
  <c r="AH24" i="9"/>
  <c r="AG24" i="9"/>
  <c r="AH23" i="9"/>
  <c r="AG23" i="9"/>
  <c r="AH22" i="9"/>
  <c r="AG22" i="9"/>
  <c r="AH21" i="9"/>
  <c r="AG21" i="9"/>
  <c r="AH20" i="9"/>
  <c r="AG20" i="9"/>
  <c r="BB31" i="9"/>
  <c r="BA31" i="9"/>
  <c r="BB30" i="9"/>
  <c r="BA30" i="9"/>
  <c r="BB29" i="9"/>
  <c r="BA29" i="9"/>
  <c r="BB28" i="9"/>
  <c r="BA28" i="9"/>
  <c r="BB27" i="9"/>
  <c r="BA27" i="9"/>
  <c r="BB26" i="9"/>
  <c r="BA26" i="9"/>
  <c r="BB25" i="9"/>
  <c r="BA25" i="9"/>
  <c r="BB24" i="9"/>
  <c r="BA24" i="9"/>
  <c r="BB23" i="9"/>
  <c r="BA23" i="9"/>
  <c r="BB22" i="9"/>
  <c r="BA22" i="9"/>
  <c r="BB21" i="9"/>
  <c r="BA21" i="9"/>
  <c r="BB20" i="9"/>
  <c r="BA20" i="9"/>
  <c r="AP31" i="9"/>
  <c r="AO31" i="9"/>
  <c r="AP30" i="9"/>
  <c r="AO30" i="9"/>
  <c r="AP29" i="9"/>
  <c r="AO29" i="9"/>
  <c r="AP28" i="9"/>
  <c r="AO28" i="9"/>
  <c r="AP27" i="9"/>
  <c r="AO27" i="9"/>
  <c r="AP26" i="9"/>
  <c r="AO26" i="9"/>
  <c r="AP25" i="9"/>
  <c r="AO25" i="9"/>
  <c r="AP24" i="9"/>
  <c r="AO24" i="9"/>
  <c r="AP23" i="9"/>
  <c r="AO23" i="9"/>
  <c r="AP22" i="9"/>
  <c r="AO22" i="9"/>
  <c r="AP21" i="9"/>
  <c r="AO21" i="9"/>
  <c r="AP20" i="9"/>
  <c r="AO20" i="9"/>
  <c r="AU31" i="9"/>
  <c r="AT31" i="9"/>
  <c r="AU30" i="9"/>
  <c r="AT30" i="9"/>
  <c r="AU29" i="9"/>
  <c r="AT29" i="9"/>
  <c r="AU28" i="9"/>
  <c r="AT28" i="9"/>
  <c r="AU27" i="9"/>
  <c r="AT27" i="9"/>
  <c r="AU26" i="9"/>
  <c r="AT26" i="9"/>
  <c r="AU25" i="9"/>
  <c r="AT25" i="9"/>
  <c r="AU24" i="9"/>
  <c r="AT24" i="9"/>
  <c r="AU23" i="9"/>
  <c r="AT23" i="9"/>
  <c r="AU22" i="9"/>
  <c r="AT22" i="9"/>
  <c r="AU21" i="9"/>
  <c r="AT21" i="9"/>
  <c r="AU20" i="9"/>
  <c r="AT20" i="9"/>
  <c r="AZ31" i="9"/>
  <c r="AY31" i="9"/>
  <c r="AZ30" i="9"/>
  <c r="AY30" i="9"/>
  <c r="AZ29" i="9"/>
  <c r="AY29" i="9"/>
  <c r="AZ28" i="9"/>
  <c r="AY28" i="9"/>
  <c r="AZ27" i="9"/>
  <c r="AY27" i="9"/>
  <c r="AZ26" i="9"/>
  <c r="AY26" i="9"/>
  <c r="AZ25" i="9"/>
  <c r="AY25" i="9"/>
  <c r="AZ24" i="9"/>
  <c r="AY24" i="9"/>
  <c r="AZ23" i="9"/>
  <c r="AY23" i="9"/>
  <c r="AZ22" i="9"/>
  <c r="AY22" i="9"/>
  <c r="AZ21" i="9"/>
  <c r="AY21" i="9"/>
  <c r="AZ20" i="9"/>
  <c r="AY20" i="9"/>
  <c r="R31" i="9"/>
  <c r="Q31" i="9"/>
  <c r="R30" i="9"/>
  <c r="Q30" i="9"/>
  <c r="R29" i="9"/>
  <c r="Q29" i="9"/>
  <c r="R28" i="9"/>
  <c r="Q28" i="9"/>
  <c r="R27" i="9"/>
  <c r="Q27" i="9"/>
  <c r="R26" i="9"/>
  <c r="Q26" i="9"/>
  <c r="R25" i="9"/>
  <c r="Q25" i="9"/>
  <c r="R24" i="9"/>
  <c r="Q24" i="9"/>
  <c r="R23" i="9"/>
  <c r="Q23" i="9"/>
  <c r="R22" i="9"/>
  <c r="Q22" i="9"/>
  <c r="R21" i="9"/>
  <c r="Q21" i="9"/>
  <c r="R20" i="9"/>
  <c r="Q20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BB15" i="9"/>
  <c r="BA15" i="9"/>
  <c r="BB14" i="9"/>
  <c r="BA14" i="9"/>
  <c r="BB13" i="9"/>
  <c r="BA13" i="9"/>
  <c r="BB12" i="9"/>
  <c r="BA12" i="9"/>
  <c r="BB11" i="9"/>
  <c r="BA11" i="9"/>
  <c r="BB10" i="9"/>
  <c r="BA10" i="9"/>
  <c r="BB9" i="9"/>
  <c r="BA9" i="9"/>
  <c r="BB8" i="9"/>
  <c r="BA8" i="9"/>
  <c r="BB7" i="9"/>
  <c r="BA7" i="9"/>
  <c r="BB6" i="9"/>
  <c r="BA6" i="9"/>
  <c r="BB5" i="9"/>
  <c r="BA5" i="9"/>
  <c r="BB4" i="9"/>
  <c r="BA4" i="9"/>
  <c r="AZ15" i="9"/>
  <c r="AY15" i="9"/>
  <c r="AZ14" i="9"/>
  <c r="AY14" i="9"/>
  <c r="AZ13" i="9"/>
  <c r="AY13" i="9"/>
  <c r="AZ12" i="9"/>
  <c r="AY12" i="9"/>
  <c r="AZ11" i="9"/>
  <c r="AY11" i="9"/>
  <c r="AZ10" i="9"/>
  <c r="AY10" i="9"/>
  <c r="AZ9" i="9"/>
  <c r="AY9" i="9"/>
  <c r="AZ8" i="9"/>
  <c r="AY8" i="9"/>
  <c r="AZ7" i="9"/>
  <c r="AY7" i="9"/>
  <c r="AZ6" i="9"/>
  <c r="AY6" i="9"/>
  <c r="AZ5" i="9"/>
  <c r="AY5" i="9"/>
  <c r="AZ4" i="9"/>
  <c r="AY4" i="9"/>
  <c r="AU15" i="9"/>
  <c r="AT15" i="9"/>
  <c r="AU14" i="9"/>
  <c r="AT14" i="9"/>
  <c r="AU13" i="9"/>
  <c r="AT13" i="9"/>
  <c r="AU12" i="9"/>
  <c r="AT12" i="9"/>
  <c r="AU11" i="9"/>
  <c r="AT11" i="9"/>
  <c r="AU10" i="9"/>
  <c r="AT10" i="9"/>
  <c r="AU9" i="9"/>
  <c r="AT9" i="9"/>
  <c r="AU8" i="9"/>
  <c r="AT8" i="9"/>
  <c r="AU7" i="9"/>
  <c r="AT7" i="9"/>
  <c r="AU6" i="9"/>
  <c r="AT6" i="9"/>
  <c r="AU5" i="9"/>
  <c r="AT5" i="9"/>
  <c r="AU4" i="9"/>
  <c r="AT4" i="9"/>
  <c r="AP15" i="9"/>
  <c r="AO15" i="9"/>
  <c r="AP14" i="9"/>
  <c r="AO14" i="9"/>
  <c r="AP13" i="9"/>
  <c r="AO13" i="9"/>
  <c r="AP12" i="9"/>
  <c r="AO12" i="9"/>
  <c r="AP11" i="9"/>
  <c r="AO11" i="9"/>
  <c r="AP10" i="9"/>
  <c r="AO10" i="9"/>
  <c r="AP9" i="9"/>
  <c r="AO9" i="9"/>
  <c r="AP8" i="9"/>
  <c r="AO8" i="9"/>
  <c r="AP7" i="9"/>
  <c r="AO7" i="9"/>
  <c r="AP6" i="9"/>
  <c r="AO6" i="9"/>
  <c r="AP5" i="9"/>
  <c r="AO5" i="9"/>
  <c r="AP4" i="9"/>
  <c r="AO4" i="9"/>
  <c r="AH15" i="9"/>
  <c r="AG15" i="9"/>
  <c r="AH14" i="9"/>
  <c r="AG14" i="9"/>
  <c r="AH13" i="9"/>
  <c r="AG13" i="9"/>
  <c r="AH12" i="9"/>
  <c r="AG12" i="9"/>
  <c r="AH11" i="9"/>
  <c r="AG11" i="9"/>
  <c r="AH10" i="9"/>
  <c r="AG10" i="9"/>
  <c r="AH9" i="9"/>
  <c r="AG9" i="9"/>
  <c r="AH8" i="9"/>
  <c r="AG8" i="9"/>
  <c r="AH7" i="9"/>
  <c r="AG7" i="9"/>
  <c r="AH6" i="9"/>
  <c r="AG6" i="9"/>
  <c r="AH5" i="9"/>
  <c r="AG5" i="9"/>
  <c r="AH4" i="9"/>
  <c r="AG4" i="9"/>
  <c r="AC31" i="9"/>
  <c r="AB31" i="9"/>
  <c r="AC30" i="9"/>
  <c r="AB30" i="9"/>
  <c r="AC29" i="9"/>
  <c r="AB29" i="9"/>
  <c r="AC28" i="9"/>
  <c r="AB28" i="9"/>
  <c r="AC27" i="9"/>
  <c r="AB27" i="9"/>
  <c r="AC26" i="9"/>
  <c r="AB26" i="9"/>
  <c r="AC25" i="9"/>
  <c r="AB25" i="9"/>
  <c r="AC24" i="9"/>
  <c r="AB24" i="9"/>
  <c r="AC23" i="9"/>
  <c r="AB23" i="9"/>
  <c r="AC22" i="9"/>
  <c r="AB22" i="9"/>
  <c r="AC21" i="9"/>
  <c r="AB21" i="9"/>
  <c r="AC20" i="9"/>
  <c r="AB20" i="9"/>
  <c r="X31" i="9"/>
  <c r="W31" i="9"/>
  <c r="X30" i="9"/>
  <c r="W30" i="9"/>
  <c r="X29" i="9"/>
  <c r="W29" i="9"/>
  <c r="X28" i="9"/>
  <c r="W28" i="9"/>
  <c r="X27" i="9"/>
  <c r="W27" i="9"/>
  <c r="X26" i="9"/>
  <c r="W26" i="9"/>
  <c r="X25" i="9"/>
  <c r="W25" i="9"/>
  <c r="X24" i="9"/>
  <c r="W24" i="9"/>
  <c r="X23" i="9"/>
  <c r="W23" i="9"/>
  <c r="X22" i="9"/>
  <c r="W22" i="9"/>
  <c r="X21" i="9"/>
  <c r="W21" i="9"/>
  <c r="X20" i="9"/>
  <c r="W20" i="9"/>
  <c r="AC15" i="9"/>
  <c r="AB15" i="9"/>
  <c r="AC14" i="9"/>
  <c r="AB14" i="9"/>
  <c r="AC13" i="9"/>
  <c r="AB13" i="9"/>
  <c r="AC12" i="9"/>
  <c r="AB12" i="9"/>
  <c r="AC11" i="9"/>
  <c r="AB11" i="9"/>
  <c r="AC10" i="9"/>
  <c r="AB10" i="9"/>
  <c r="AC9" i="9"/>
  <c r="AB9" i="9"/>
  <c r="AC8" i="9"/>
  <c r="AB8" i="9"/>
  <c r="AC7" i="9"/>
  <c r="AB7" i="9"/>
  <c r="AC6" i="9"/>
  <c r="AB6" i="9"/>
  <c r="AC5" i="9"/>
  <c r="AB5" i="9"/>
  <c r="AC4" i="9"/>
  <c r="AB4" i="9"/>
  <c r="X15" i="9"/>
  <c r="W15" i="9"/>
  <c r="X14" i="9"/>
  <c r="W14" i="9"/>
  <c r="X13" i="9"/>
  <c r="W13" i="9"/>
  <c r="X12" i="9"/>
  <c r="W12" i="9"/>
  <c r="X11" i="9"/>
  <c r="W11" i="9"/>
  <c r="X10" i="9"/>
  <c r="W10" i="9"/>
  <c r="X9" i="9"/>
  <c r="W9" i="9"/>
  <c r="X8" i="9"/>
  <c r="W8" i="9"/>
  <c r="X7" i="9"/>
  <c r="W7" i="9"/>
  <c r="X6" i="9"/>
  <c r="W6" i="9"/>
  <c r="X5" i="9"/>
  <c r="W5" i="9"/>
  <c r="X4" i="9"/>
  <c r="W4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O5" i="9"/>
  <c r="P5" i="9"/>
  <c r="O6" i="9"/>
  <c r="P6" i="9"/>
  <c r="O7" i="9"/>
  <c r="P7" i="9"/>
  <c r="O8" i="9"/>
  <c r="P8" i="9"/>
  <c r="O9" i="9"/>
  <c r="P9" i="9"/>
  <c r="O10" i="9"/>
  <c r="P10" i="9"/>
  <c r="O11" i="9"/>
  <c r="P11" i="9"/>
  <c r="O12" i="9"/>
  <c r="P12" i="9"/>
  <c r="O13" i="9"/>
  <c r="P13" i="9"/>
  <c r="O14" i="9"/>
  <c r="P14" i="9"/>
  <c r="O15" i="9"/>
  <c r="P15" i="9"/>
  <c r="P4" i="9"/>
  <c r="O4" i="9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K4" i="9"/>
  <c r="J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G4" i="9"/>
  <c r="F4" i="9"/>
  <c r="F104" i="47"/>
  <c r="F105" i="47"/>
  <c r="F106" i="47"/>
  <c r="F107" i="47"/>
  <c r="F109" i="47"/>
  <c r="F110" i="47"/>
  <c r="F111" i="47"/>
  <c r="F112" i="47"/>
  <c r="F114" i="47"/>
  <c r="F115" i="47"/>
  <c r="F116" i="47"/>
  <c r="F117" i="47"/>
  <c r="F119" i="47"/>
  <c r="F120" i="47"/>
  <c r="F121" i="47"/>
  <c r="F122" i="47"/>
  <c r="F124" i="47"/>
  <c r="F125" i="47"/>
  <c r="F126" i="47"/>
  <c r="F127" i="47"/>
  <c r="F95" i="47"/>
  <c r="F94" i="47"/>
  <c r="F93" i="47"/>
  <c r="F92" i="47"/>
  <c r="F90" i="47"/>
  <c r="F89" i="47"/>
  <c r="F88" i="47"/>
  <c r="F87" i="47"/>
  <c r="F85" i="47"/>
  <c r="F84" i="47"/>
  <c r="F83" i="47"/>
  <c r="F82" i="47"/>
  <c r="F80" i="47"/>
  <c r="F79" i="47"/>
  <c r="F78" i="47"/>
  <c r="F77" i="47"/>
  <c r="H72" i="47"/>
  <c r="G72" i="47"/>
  <c r="F73" i="47"/>
  <c r="F74" i="47"/>
  <c r="F75" i="47"/>
  <c r="F72" i="47"/>
  <c r="E32" i="39"/>
  <c r="E28" i="39"/>
  <c r="E24" i="39"/>
  <c r="E20" i="39"/>
  <c r="E16" i="39"/>
  <c r="E12" i="39"/>
  <c r="E8" i="39"/>
  <c r="E4" i="39"/>
  <c r="G32" i="39"/>
  <c r="H32" i="39" s="1"/>
  <c r="G28" i="39"/>
  <c r="H28" i="39" s="1"/>
  <c r="G24" i="39"/>
  <c r="H24" i="39" s="1"/>
  <c r="G20" i="39"/>
  <c r="H20" i="39" s="1"/>
  <c r="G16" i="39"/>
  <c r="H16" i="39" s="1"/>
  <c r="G12" i="39"/>
  <c r="H12" i="39" s="1"/>
  <c r="G8" i="39"/>
  <c r="H8" i="39" s="1"/>
  <c r="G4" i="39"/>
  <c r="H4" i="39" s="1"/>
  <c r="AJ4" i="9" l="1"/>
  <c r="AI4" i="9"/>
  <c r="AI5" i="9"/>
  <c r="AJ5" i="9"/>
  <c r="AI6" i="9"/>
  <c r="AJ6" i="9"/>
  <c r="AI7" i="9"/>
  <c r="AJ7" i="9"/>
  <c r="AI8" i="9"/>
  <c r="AJ8" i="9"/>
  <c r="AI9" i="9"/>
  <c r="AJ9" i="9"/>
  <c r="AI10" i="9"/>
  <c r="AJ10" i="9"/>
  <c r="AI11" i="9"/>
  <c r="AJ11" i="9"/>
  <c r="AI12" i="9"/>
  <c r="AJ12" i="9"/>
  <c r="AI13" i="9"/>
  <c r="AJ13" i="9"/>
  <c r="AI14" i="9"/>
  <c r="AJ14" i="9"/>
  <c r="AI15" i="9"/>
  <c r="AJ15" i="9"/>
  <c r="R4" i="9"/>
  <c r="Q4" i="9"/>
  <c r="Q15" i="9"/>
  <c r="R15" i="9"/>
  <c r="Q14" i="9"/>
  <c r="R14" i="9"/>
  <c r="Q13" i="9"/>
  <c r="R13" i="9"/>
  <c r="Q12" i="9"/>
  <c r="R12" i="9"/>
  <c r="Q11" i="9"/>
  <c r="R11" i="9"/>
  <c r="Q10" i="9"/>
  <c r="R10" i="9"/>
  <c r="Q9" i="9"/>
  <c r="R9" i="9"/>
  <c r="Q8" i="9"/>
  <c r="R8" i="9"/>
  <c r="Q7" i="9"/>
  <c r="R7" i="9"/>
  <c r="Q6" i="9"/>
  <c r="R6" i="9"/>
  <c r="Q5" i="9"/>
  <c r="R5" i="9"/>
  <c r="G124" i="47"/>
  <c r="H124" i="47"/>
  <c r="G119" i="47"/>
  <c r="H119" i="47"/>
  <c r="G114" i="47"/>
  <c r="H114" i="47"/>
  <c r="G109" i="47"/>
  <c r="H109" i="47"/>
  <c r="G104" i="47"/>
  <c r="H104" i="47"/>
  <c r="H92" i="47"/>
  <c r="G92" i="47"/>
  <c r="H87" i="47"/>
  <c r="G87" i="47"/>
  <c r="H82" i="47"/>
  <c r="G82" i="47"/>
  <c r="H77" i="47"/>
  <c r="G77" i="47"/>
  <c r="J4" i="39"/>
  <c r="I4" i="39"/>
  <c r="J8" i="39"/>
  <c r="I8" i="39"/>
</calcChain>
</file>

<file path=xl/sharedStrings.xml><?xml version="1.0" encoding="utf-8"?>
<sst xmlns="http://schemas.openxmlformats.org/spreadsheetml/2006/main" count="6180" uniqueCount="823">
  <si>
    <t>Representative experiment Day 0</t>
  </si>
  <si>
    <t>Mouse</t>
  </si>
  <si>
    <t>Condition</t>
  </si>
  <si>
    <t>Dilution</t>
  </si>
  <si>
    <t>CFU count, lysed cells</t>
  </si>
  <si>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  <scheme val="minor"/>
      </rPr>
      <t xml:space="preserve"> Dilution</t>
    </r>
  </si>
  <si>
    <t>Concentration (CFU/ml)</t>
  </si>
  <si>
    <t>Total Intracellular CFU</t>
  </si>
  <si>
    <t>CFU/cell</t>
  </si>
  <si>
    <t>Rep Mean</t>
  </si>
  <si>
    <t>Condition Mean</t>
  </si>
  <si>
    <t>Condition STD</t>
  </si>
  <si>
    <t>Condition SEM</t>
  </si>
  <si>
    <t>´ Dilution</t>
  </si>
  <si>
    <t>P-Value (vs Media)</t>
  </si>
  <si>
    <t>95% Confidence Interval</t>
  </si>
  <si>
    <t>Mouse 1</t>
  </si>
  <si>
    <t>Media I</t>
  </si>
  <si>
    <t>10^2</t>
  </si>
  <si>
    <t>IL-4/13 I</t>
  </si>
  <si>
    <t>-0.8703 to 4.025</t>
  </si>
  <si>
    <t>IFNγ/LPS I</t>
  </si>
  <si>
    <t>-1.784 to 2.769</t>
  </si>
  <si>
    <t>10^3</t>
  </si>
  <si>
    <t>10^4</t>
  </si>
  <si>
    <t>10^5</t>
  </si>
  <si>
    <t>10^6</t>
  </si>
  <si>
    <t>Media II</t>
  </si>
  <si>
    <t>IL-4/13 II</t>
  </si>
  <si>
    <t>IFNγ/LPS II</t>
  </si>
  <si>
    <t>Mouse 2</t>
  </si>
  <si>
    <t>Representative experiment Day 6</t>
  </si>
  <si>
    <t>0.3211 to 3.084</t>
  </si>
  <si>
    <t>Time</t>
  </si>
  <si>
    <t>Cell Counts</t>
  </si>
  <si>
    <t>Concentration (10^6 cells/ml)</t>
  </si>
  <si>
    <t>Well concentration, 10^6 cells/ml</t>
  </si>
  <si>
    <t>~Cells/well</t>
  </si>
  <si>
    <t>Day 5</t>
  </si>
  <si>
    <t>Media</t>
  </si>
  <si>
    <t>0.3*10^6</t>
  </si>
  <si>
    <t>IL-4/13</t>
  </si>
  <si>
    <t>0.5*10^6</t>
  </si>
  <si>
    <t>x Dilution</t>
  </si>
  <si>
    <t>Rep Mean (CFU/ml)</t>
  </si>
  <si>
    <t>Mouse Mean CFU</t>
  </si>
  <si>
    <t>Killed: (Mouse Mean CFU 3h - CFU 3h)</t>
  </si>
  <si>
    <t>Mouse Mean Killed</t>
  </si>
  <si>
    <t>Killed: (Mouse Mean CFU 3h - CFU 27h)*</t>
  </si>
  <si>
    <t>Condition Mean Killed</t>
  </si>
  <si>
    <t>P-value (vs Media)</t>
  </si>
  <si>
    <t>Killed: (Mouse Mean CFU 3h - CFU 51h)*</t>
  </si>
  <si>
    <t>3 Hours</t>
  </si>
  <si>
    <t>27 Hours</t>
  </si>
  <si>
    <t>51 Hours</t>
  </si>
  <si>
    <t>*Negative values were changed to 0</t>
  </si>
  <si>
    <t>Killed BCG: (mean CFU 3h - CFU 27h)</t>
  </si>
  <si>
    <t>Standardised to 0.5 * 10^6 cells</t>
  </si>
  <si>
    <t>Killed BCG: (mean CFU 3h - CFU 51h)</t>
  </si>
  <si>
    <t>Standardised to 0.5 ´ 10^6 cells</t>
  </si>
  <si>
    <t>TNFα</t>
  </si>
  <si>
    <t>Condition Day -1</t>
  </si>
  <si>
    <t>Time point post infection</t>
  </si>
  <si>
    <t>Repeat</t>
  </si>
  <si>
    <t>TNFα, pg/ml</t>
  </si>
  <si>
    <t>Rep STD</t>
  </si>
  <si>
    <t>Time point Mean</t>
  </si>
  <si>
    <t>Time point STD</t>
  </si>
  <si>
    <t>Media Control</t>
  </si>
  <si>
    <t>0 h</t>
  </si>
  <si>
    <t>3 h</t>
  </si>
  <si>
    <t>27 h</t>
  </si>
  <si>
    <t>51 h</t>
  </si>
  <si>
    <t>IL-10</t>
  </si>
  <si>
    <t>IL-10, pg/ml</t>
  </si>
  <si>
    <t>Standardized TNFα</t>
  </si>
  <si>
    <t>P-value (vs Media Control)</t>
  </si>
  <si>
    <t>Standardized IL-10</t>
  </si>
  <si>
    <t>P-Value (vs Media Control per time point)</t>
  </si>
  <si>
    <t>&lt;0.000001</t>
  </si>
  <si>
    <t>Stimulus Day 6</t>
  </si>
  <si>
    <t>P-value (vs media control)</t>
  </si>
  <si>
    <t>-213.9 to 48.07</t>
  </si>
  <si>
    <t>IFNγ/LPS</t>
  </si>
  <si>
    <t>-482.9 to 36.07</t>
  </si>
  <si>
    <t>Mtb</t>
  </si>
  <si>
    <t>1373 to 3381</t>
  </si>
  <si>
    <t>361.0 to 2500</t>
  </si>
  <si>
    <t>IL-6</t>
  </si>
  <si>
    <t>IL-6, pg/ml</t>
  </si>
  <si>
    <t>5393 to 8723</t>
  </si>
  <si>
    <t>-3486 to 2499</t>
  </si>
  <si>
    <t>-247.6 to -165.1</t>
  </si>
  <si>
    <t>&lt;0.0001</t>
  </si>
  <si>
    <t>-292.5 to -206.5</t>
  </si>
  <si>
    <t>-221.6 to 212.1</t>
  </si>
  <si>
    <t>PAM3CSK4</t>
  </si>
  <si>
    <t>1900 to 7126</t>
  </si>
  <si>
    <t>LPS</t>
  </si>
  <si>
    <t>357.1 to 1398</t>
  </si>
  <si>
    <t>Poly I:C</t>
  </si>
  <si>
    <t>-1018 to 125.4</t>
  </si>
  <si>
    <t>CpG</t>
  </si>
  <si>
    <t>-352.8 to 1179</t>
  </si>
  <si>
    <t>R848</t>
  </si>
  <si>
    <t>3632 to 7737</t>
  </si>
  <si>
    <t>-1232 to 1075</t>
  </si>
  <si>
    <t>-1061 to 104.3</t>
  </si>
  <si>
    <t>-582.1 to -132.2</t>
  </si>
  <si>
    <t>-2375 to -572.2</t>
  </si>
  <si>
    <t>-3255 to -277.3</t>
  </si>
  <si>
    <t>Arginase-1 (Arg1)</t>
  </si>
  <si>
    <r>
      <rPr>
        <i/>
        <sz val="11"/>
        <color theme="1"/>
        <rFont val="Calibri"/>
        <family val="2"/>
        <scheme val="minor"/>
      </rPr>
      <t>Arg1</t>
    </r>
    <r>
      <rPr>
        <sz val="11"/>
        <color theme="1"/>
        <rFont val="Calibri"/>
        <family val="2"/>
        <scheme val="minor"/>
      </rPr>
      <t xml:space="preserve"> fold change (β-Act)</t>
    </r>
  </si>
  <si>
    <r>
      <rPr>
        <i/>
        <sz val="11"/>
        <color theme="1"/>
        <rFont val="Calibri"/>
        <family val="2"/>
        <scheme val="minor"/>
      </rPr>
      <t>Arg1</t>
    </r>
    <r>
      <rPr>
        <sz val="11"/>
        <color theme="1"/>
        <rFont val="Calibri"/>
        <family val="2"/>
        <scheme val="minor"/>
      </rPr>
      <t xml:space="preserve"> fold change (TATAbp)</t>
    </r>
  </si>
  <si>
    <t>7.307 to 23.29</t>
  </si>
  <si>
    <t>3.431 to 11.78</t>
  </si>
  <si>
    <t>-3.585 to 3.281</t>
  </si>
  <si>
    <t>108.9 to 246.7</t>
  </si>
  <si>
    <t>Inducible nitric oxide synthase (iNOS)</t>
  </si>
  <si>
    <r>
      <rPr>
        <i/>
        <sz val="11"/>
        <color theme="1"/>
        <rFont val="Calibri"/>
        <family val="2"/>
        <scheme val="minor"/>
      </rPr>
      <t>Nos2</t>
    </r>
    <r>
      <rPr>
        <sz val="11"/>
        <color theme="1"/>
        <rFont val="Calibri"/>
        <family val="2"/>
        <scheme val="minor"/>
      </rPr>
      <t xml:space="preserve"> fold change (β-Act)</t>
    </r>
  </si>
  <si>
    <r>
      <rPr>
        <i/>
        <sz val="11"/>
        <color theme="1"/>
        <rFont val="Calibri"/>
        <family val="2"/>
        <scheme val="minor"/>
      </rPr>
      <t>Nos2</t>
    </r>
    <r>
      <rPr>
        <sz val="11"/>
        <color theme="1"/>
        <rFont val="Calibri"/>
        <family val="2"/>
        <scheme val="minor"/>
      </rPr>
      <t xml:space="preserve"> fold change (TATAbp)</t>
    </r>
  </si>
  <si>
    <t>2.205 to 35.97</t>
  </si>
  <si>
    <t>165.3 to 1038</t>
  </si>
  <si>
    <t>202.4 to 846.7</t>
  </si>
  <si>
    <t>3152 to 6024</t>
  </si>
  <si>
    <t>Nitric oxide (NO)</t>
  </si>
  <si>
    <t>Nitrite ion  (nitric oxide [NO]), μM</t>
  </si>
  <si>
    <t>Condition Mean NO, μM</t>
  </si>
  <si>
    <t>STD</t>
  </si>
  <si>
    <t>5.212 to 16.67</t>
  </si>
  <si>
    <t>1.871 to 15.71</t>
  </si>
  <si>
    <t>10.11 to 21.50</t>
  </si>
  <si>
    <t>CD80</t>
  </si>
  <si>
    <t>CD80 MFI</t>
  </si>
  <si>
    <t>Mean</t>
  </si>
  <si>
    <t>P-Value (vs Media Control)</t>
  </si>
  <si>
    <t>228.7 to 406.6</t>
  </si>
  <si>
    <t>156.0 to 352.0</t>
  </si>
  <si>
    <t>59.36 to 251.3</t>
  </si>
  <si>
    <t>CD206</t>
  </si>
  <si>
    <t>CD206 MFI</t>
  </si>
  <si>
    <t>-201.7 to 81.01</t>
  </si>
  <si>
    <t>49.88 to 262.8</t>
  </si>
  <si>
    <t>127.0 to 325.0</t>
  </si>
  <si>
    <t>Major histocompatibility complex class II (MHC II)</t>
  </si>
  <si>
    <t>MHC II MFI</t>
  </si>
  <si>
    <t>265.2 to 496.7</t>
  </si>
  <si>
    <t>642.2 to 1399</t>
  </si>
  <si>
    <t>1808 to 2559</t>
  </si>
  <si>
    <t>Oxygen Comsumption Rate (OCR), pmol/min</t>
  </si>
  <si>
    <t>Media OCR</t>
  </si>
  <si>
    <t>IL-4/13 OCR</t>
  </si>
  <si>
    <t>IFNγ/LPS OCR</t>
  </si>
  <si>
    <t>Inhibitor</t>
  </si>
  <si>
    <t>Time, minutes</t>
  </si>
  <si>
    <t>Mouse 3</t>
  </si>
  <si>
    <t>Media Mean</t>
  </si>
  <si>
    <t>Media STD</t>
  </si>
  <si>
    <t>IL-4/13 Mean</t>
  </si>
  <si>
    <t>IL-4/13 STD</t>
  </si>
  <si>
    <t>IFNγ/LPS Mean</t>
  </si>
  <si>
    <t>IFNγ/LPS STD</t>
  </si>
  <si>
    <t>Oligomycin</t>
  </si>
  <si>
    <t>FCCP</t>
  </si>
  <si>
    <t>Rotenone &amp;</t>
  </si>
  <si>
    <t>Antimycin-A</t>
  </si>
  <si>
    <t>Extracellular Acidification Rate (ECAR), mpH/min</t>
  </si>
  <si>
    <t>Media ECAR</t>
  </si>
  <si>
    <t>IL-4/13 ECAR</t>
  </si>
  <si>
    <t>IFNγ/LPS ECAR</t>
  </si>
  <si>
    <t>-6.896563*</t>
  </si>
  <si>
    <t>*negative values were excluded</t>
  </si>
  <si>
    <t>Lactate dehydrogenase (LDH)</t>
  </si>
  <si>
    <r>
      <rPr>
        <i/>
        <sz val="11"/>
        <color theme="1"/>
        <rFont val="Calibri"/>
        <family val="2"/>
        <scheme val="minor"/>
      </rPr>
      <t>Ldha</t>
    </r>
    <r>
      <rPr>
        <sz val="11"/>
        <color theme="1"/>
        <rFont val="Calibri"/>
        <family val="2"/>
        <scheme val="minor"/>
      </rPr>
      <t xml:space="preserve"> fold change (TATAbp)</t>
    </r>
  </si>
  <si>
    <t>-9.791 to -2.072</t>
  </si>
  <si>
    <t>-3.772 to 9.003</t>
  </si>
  <si>
    <t>Pyruvate kinase isozyme M2 (PKM2)</t>
  </si>
  <si>
    <r>
      <rPr>
        <i/>
        <sz val="11"/>
        <color theme="1"/>
        <rFont val="Calibri"/>
        <family val="2"/>
        <scheme val="minor"/>
      </rPr>
      <t>Pkm2</t>
    </r>
    <r>
      <rPr>
        <sz val="11"/>
        <color theme="1"/>
        <rFont val="Calibri"/>
        <family val="2"/>
        <scheme val="minor"/>
      </rPr>
      <t xml:space="preserve"> fold change (TATAbp)</t>
    </r>
  </si>
  <si>
    <t>-0.8527 to -0.1144</t>
  </si>
  <si>
    <t>2.105 to 3.380</t>
  </si>
  <si>
    <t>Succinate dehydrogenase (SDH)</t>
  </si>
  <si>
    <r>
      <rPr>
        <i/>
        <sz val="11"/>
        <color theme="1"/>
        <rFont val="Calibri"/>
        <family val="2"/>
        <scheme val="minor"/>
      </rPr>
      <t>Sdha</t>
    </r>
    <r>
      <rPr>
        <sz val="11"/>
        <color theme="1"/>
        <rFont val="Calibri"/>
        <family val="2"/>
        <scheme val="minor"/>
      </rPr>
      <t xml:space="preserve"> fold change (TATAbp)</t>
    </r>
  </si>
  <si>
    <t>-0.2860 to 1.221</t>
  </si>
  <si>
    <t>-1.612 to -0.2989</t>
  </si>
  <si>
    <t>Myelocytomatosis viral oncogen (c-Myc)</t>
  </si>
  <si>
    <r>
      <rPr>
        <i/>
        <sz val="11"/>
        <color theme="1"/>
        <rFont val="Calibri"/>
        <family val="2"/>
        <scheme val="minor"/>
      </rPr>
      <t>Myc</t>
    </r>
    <r>
      <rPr>
        <sz val="11"/>
        <color theme="1"/>
        <rFont val="Calibri"/>
        <family val="2"/>
        <scheme val="minor"/>
      </rPr>
      <t xml:space="preserve"> fold change (TATAbp)</t>
    </r>
  </si>
  <si>
    <t>-9.497 to -1.152</t>
  </si>
  <si>
    <t>-12.09 to -5.054</t>
  </si>
  <si>
    <t>Media + Mtb OCR</t>
  </si>
  <si>
    <t>IL-4/13 + Mtb OCR</t>
  </si>
  <si>
    <t>Media + Mtb ECAR</t>
  </si>
  <si>
    <t>IL-4/13 + Mtb ECAR</t>
  </si>
  <si>
    <t>-275.160904*</t>
  </si>
  <si>
    <t>-0.841135*</t>
  </si>
  <si>
    <t>-1.822289*</t>
  </si>
  <si>
    <t>-6.897072*</t>
  </si>
  <si>
    <t>-10.954576*</t>
  </si>
  <si>
    <t>-0.040801*</t>
  </si>
  <si>
    <t>-0.205944*</t>
  </si>
  <si>
    <t>-4.100759*</t>
  </si>
  <si>
    <t>-111.022958*</t>
  </si>
  <si>
    <t>-208.54044*</t>
  </si>
  <si>
    <t>Protein Amount for Normalization (BCA Assay)</t>
  </si>
  <si>
    <t>protein pg/ml</t>
  </si>
  <si>
    <t>mean protein pg/ml</t>
  </si>
  <si>
    <t>ratio (vs mean media protein pg/ml)</t>
  </si>
  <si>
    <t>OCR and ECAR measurements were normalized by dividing each value by its corresponding ratio</t>
  </si>
  <si>
    <t>Oxygen Comsumption Rate (OCR), pmol/min/mg</t>
  </si>
  <si>
    <t>Media Normalized OCR</t>
  </si>
  <si>
    <t>IL-4/13 Normalized OCR</t>
  </si>
  <si>
    <t>Media + Mtb Normalized OCR</t>
  </si>
  <si>
    <t>IL-4/13 + Mtb Normalized OCR</t>
  </si>
  <si>
    <t>Extracellular Acidification Rate (ECAR), mpH/min/mg</t>
  </si>
  <si>
    <t>Media Normalized ECAR</t>
  </si>
  <si>
    <t>IL-4/13 Normalized ECAR</t>
  </si>
  <si>
    <t>Media + Mtb Normalized ECAR</t>
  </si>
  <si>
    <t>IL-4/13 + Mtb Normalized ECAR</t>
  </si>
  <si>
    <t>-0.900119*</t>
  </si>
  <si>
    <t>-1.048692*</t>
  </si>
  <si>
    <t>-6.461134*</t>
  </si>
  <si>
    <t>-0.04088*</t>
  </si>
  <si>
    <t>-0.192927*</t>
  </si>
  <si>
    <t>-63.891593*</t>
  </si>
  <si>
    <t>-223.164189*</t>
  </si>
  <si>
    <t>*Normalization of OCR is outlined on Sheet Fig 3C</t>
  </si>
  <si>
    <t>Normalized Oxygen Consumption Rate (OCR)</t>
  </si>
  <si>
    <t>Mouse 1 Mean</t>
  </si>
  <si>
    <t>Mouse 2 Mean</t>
  </si>
  <si>
    <t>Mouse 3 Mean</t>
  </si>
  <si>
    <t>None</t>
  </si>
  <si>
    <t>Basal respiration: (None - Rot &amp; AA)</t>
  </si>
  <si>
    <t>ATP production (None - Oligomycin)</t>
  </si>
  <si>
    <t>Proton Leak (Basal Respiration - ATP production)</t>
  </si>
  <si>
    <t>Summary of statistical analysis</t>
  </si>
  <si>
    <t>Basal Respiration(Condition Mean)</t>
  </si>
  <si>
    <t>4.530 to 14.26</t>
  </si>
  <si>
    <t>19.38 to 31.73</t>
  </si>
  <si>
    <t>ATP Production(Condition Mean)</t>
  </si>
  <si>
    <t>-3.619 to 12.58</t>
  </si>
  <si>
    <t>5.270 to 23.04</t>
  </si>
  <si>
    <t>Proton Leak (Condition Mean)</t>
  </si>
  <si>
    <t>-0.3955 to 10.22</t>
  </si>
  <si>
    <t>5.914 to 16.88</t>
  </si>
  <si>
    <t xml:space="preserve">Spare respiratory capacity = uncoupled OCR (after FCCP) - basal OCR (no inhibitor) </t>
  </si>
  <si>
    <t>Normalization of OCR is outlined on Sheet Fig 3C</t>
  </si>
  <si>
    <t>Mouse 1 mean</t>
  </si>
  <si>
    <t>Mouse 2 mean</t>
  </si>
  <si>
    <t>Mouse 3 mean</t>
  </si>
  <si>
    <t>SRC</t>
  </si>
  <si>
    <t>Summary</t>
  </si>
  <si>
    <t>P-Value (vs media on Day -1)</t>
  </si>
  <si>
    <t>P-Value (vs media on Day 6)</t>
  </si>
  <si>
    <t>Media + Mtb</t>
  </si>
  <si>
    <t>4.742 to 7.711</t>
  </si>
  <si>
    <t>4.115 to 6.485</t>
  </si>
  <si>
    <t>IL-4/13 + Mtb</t>
  </si>
  <si>
    <t>18.79 to 23.22</t>
  </si>
  <si>
    <t>19.91 to 23.95</t>
  </si>
  <si>
    <t>ADMA: asymmetrical dimethylarginine</t>
  </si>
  <si>
    <t xml:space="preserve">AICAR: Aminoimidazole Carboxamide Ribonucleotide </t>
  </si>
  <si>
    <t>SDMA: symmetrical dimethylarginine</t>
  </si>
  <si>
    <t>TIC-normalized ion intensity</t>
  </si>
  <si>
    <t>Repeat (mouse)</t>
  </si>
  <si>
    <t>Repeat (triplicates)</t>
  </si>
  <si>
    <t>2/3-phosphoglycerate</t>
  </si>
  <si>
    <t>2-aminoadipic acid</t>
  </si>
  <si>
    <t>2-hydroxyglutarate</t>
  </si>
  <si>
    <t>2-ketoglutarate</t>
  </si>
  <si>
    <t>4-guanidinobutanoate</t>
  </si>
  <si>
    <t>5-aminolevulinic acid</t>
  </si>
  <si>
    <t>acetylcarnitine</t>
  </si>
  <si>
    <t>acetylcholine</t>
  </si>
  <si>
    <t>adenine</t>
  </si>
  <si>
    <t>adenosine</t>
  </si>
  <si>
    <t>adonitol</t>
  </si>
  <si>
    <t>ADP</t>
  </si>
  <si>
    <t>ADP-hexose</t>
  </si>
  <si>
    <t>ADP-ribose</t>
  </si>
  <si>
    <t>AICAR</t>
  </si>
  <si>
    <t>alanine</t>
  </si>
  <si>
    <t>AMP</t>
  </si>
  <si>
    <t>arginine</t>
  </si>
  <si>
    <t>argininosuccinate</t>
  </si>
  <si>
    <t>asparagine</t>
  </si>
  <si>
    <t>aspartate</t>
  </si>
  <si>
    <t>ATP</t>
  </si>
  <si>
    <t>beta-alanine</t>
  </si>
  <si>
    <t>beta-citrylglutamic acid</t>
  </si>
  <si>
    <t>betaine</t>
  </si>
  <si>
    <t>butyrylcarnitine</t>
  </si>
  <si>
    <t>cAMP</t>
  </si>
  <si>
    <t>carnitinamide</t>
  </si>
  <si>
    <t>carnitine</t>
  </si>
  <si>
    <t>carnosine</t>
  </si>
  <si>
    <t>CDP</t>
  </si>
  <si>
    <t>CDP-ethanolamine</t>
  </si>
  <si>
    <t>choline</t>
  </si>
  <si>
    <t>cis-aconitate</t>
  </si>
  <si>
    <t>citicoline</t>
  </si>
  <si>
    <t>citrate</t>
  </si>
  <si>
    <t>citrulline</t>
  </si>
  <si>
    <t>CMP</t>
  </si>
  <si>
    <t>CMP-acetylneuraminic acid</t>
  </si>
  <si>
    <t>creatine</t>
  </si>
  <si>
    <t>creatinine</t>
  </si>
  <si>
    <t>CTP</t>
  </si>
  <si>
    <t>cyclic ADP-ribose</t>
  </si>
  <si>
    <t>Cys-Gly</t>
  </si>
  <si>
    <t>cystathionine</t>
  </si>
  <si>
    <t>cysteic acid</t>
  </si>
  <si>
    <t>cystine</t>
  </si>
  <si>
    <t>cytidine</t>
  </si>
  <si>
    <t>cytosine</t>
  </si>
  <si>
    <t>deoxyribose 5-phosphate</t>
  </si>
  <si>
    <t>dihydroorotate</t>
  </si>
  <si>
    <t>dihydroxyacetone phosphate</t>
  </si>
  <si>
    <t>dimethylarginine (ADMA+SDMA)</t>
  </si>
  <si>
    <t>dimethyllysine</t>
  </si>
  <si>
    <t>fructose</t>
  </si>
  <si>
    <t>fructose 1,6-bisphosphate</t>
  </si>
  <si>
    <t>fructose 6-Phosphate</t>
  </si>
  <si>
    <t>fumarate</t>
  </si>
  <si>
    <t>GDP</t>
  </si>
  <si>
    <t>GDP-hexose</t>
  </si>
  <si>
    <t>gluconate</t>
  </si>
  <si>
    <t>glucose</t>
  </si>
  <si>
    <t>glucose 6-phosphate</t>
  </si>
  <si>
    <t>glucuronic acid</t>
  </si>
  <si>
    <t>glutamate</t>
  </si>
  <si>
    <t>glutamine</t>
  </si>
  <si>
    <t>glutamylcysteine</t>
  </si>
  <si>
    <t>glutathione</t>
  </si>
  <si>
    <t>glutathione oxidized</t>
  </si>
  <si>
    <t>glyceraldehyde 3-phosphate</t>
  </si>
  <si>
    <t>glycerol 3-phosphate</t>
  </si>
  <si>
    <t>glycerophosphocholine</t>
  </si>
  <si>
    <t>glycerophosphoethanolamine</t>
  </si>
  <si>
    <t>glycerophosphoinositol</t>
  </si>
  <si>
    <t>glycinamide ribonucleotide (GAR)</t>
  </si>
  <si>
    <t>glycine</t>
  </si>
  <si>
    <t>glycolate</t>
  </si>
  <si>
    <t>glycylglycine</t>
  </si>
  <si>
    <t>GMP</t>
  </si>
  <si>
    <t>GTP</t>
  </si>
  <si>
    <t>guanidinoacetate</t>
  </si>
  <si>
    <t>guanine</t>
  </si>
  <si>
    <t>guanosine</t>
  </si>
  <si>
    <t>hexadecadienylcarnitine</t>
  </si>
  <si>
    <t>hexadecenoylcarnitine</t>
  </si>
  <si>
    <t>hexanoylcarnitine</t>
  </si>
  <si>
    <t>hexosamines</t>
  </si>
  <si>
    <t>hippuric acid</t>
  </si>
  <si>
    <t>histidine</t>
  </si>
  <si>
    <t>homoarginine</t>
  </si>
  <si>
    <t>hypotaurine</t>
  </si>
  <si>
    <t>hypoxanthine</t>
  </si>
  <si>
    <t>IMP</t>
  </si>
  <si>
    <t>indole</t>
  </si>
  <si>
    <t>indole-3-lactate</t>
  </si>
  <si>
    <t>indole-3-pyruvate</t>
  </si>
  <si>
    <t>inosine</t>
  </si>
  <si>
    <t>isovalerylcarnitine</t>
  </si>
  <si>
    <t>itaconate</t>
  </si>
  <si>
    <t>KMV+KIC</t>
  </si>
  <si>
    <t>kynurenine</t>
  </si>
  <si>
    <t>lactate</t>
  </si>
  <si>
    <t>leucine+isoleucine</t>
  </si>
  <si>
    <t>linoleoylcarnitine</t>
  </si>
  <si>
    <t>lysine</t>
  </si>
  <si>
    <t>malate</t>
  </si>
  <si>
    <t>malonate</t>
  </si>
  <si>
    <t>methionine</t>
  </si>
  <si>
    <t>methylmalonate</t>
  </si>
  <si>
    <t>mevalonate</t>
  </si>
  <si>
    <t>myo-inositol</t>
  </si>
  <si>
    <t>N-acetylaspartate</t>
  </si>
  <si>
    <t>N-acetylglutamate</t>
  </si>
  <si>
    <t>N-acetylglutamine</t>
  </si>
  <si>
    <t>N-acetylhexosamine phosphates</t>
  </si>
  <si>
    <t>N-acetylneuramic acid</t>
  </si>
  <si>
    <t>N-acetylornithine</t>
  </si>
  <si>
    <t>NAD</t>
  </si>
  <si>
    <t>NADH</t>
  </si>
  <si>
    <t>NADP</t>
  </si>
  <si>
    <t>NADPH</t>
  </si>
  <si>
    <t>N-carbamoylaspartate</t>
  </si>
  <si>
    <t>N-formylkynurenine</t>
  </si>
  <si>
    <t>octadecadienylcarnitine</t>
  </si>
  <si>
    <t>oleoylcarnitine</t>
  </si>
  <si>
    <t>ophthalmate</t>
  </si>
  <si>
    <t>ornithine</t>
  </si>
  <si>
    <t>orotate</t>
  </si>
  <si>
    <t>orotidine</t>
  </si>
  <si>
    <t>palmitoylcarnitine</t>
  </si>
  <si>
    <t>pantothenate</t>
  </si>
  <si>
    <t>pentose phosphates</t>
  </si>
  <si>
    <t>phenylalanine</t>
  </si>
  <si>
    <t>phosphocreatine</t>
  </si>
  <si>
    <t>phosphoenolpyruvate</t>
  </si>
  <si>
    <t>phosphoethanolamine</t>
  </si>
  <si>
    <t>phosphorylcholine</t>
  </si>
  <si>
    <t>proline</t>
  </si>
  <si>
    <t>propionylcarnitine</t>
  </si>
  <si>
    <t>pyridoxine</t>
  </si>
  <si>
    <t>pyroglutamic acid</t>
  </si>
  <si>
    <t>pyruvate</t>
  </si>
  <si>
    <t>S-(2-succinyl)cysteine</t>
  </si>
  <si>
    <t>S-adenosylhomocysteine</t>
  </si>
  <si>
    <t>S-adenosylmethionine</t>
  </si>
  <si>
    <t>sedoheptulose 7-phosphate</t>
  </si>
  <si>
    <t>serine</t>
  </si>
  <si>
    <t>stearoylcarnitine</t>
  </si>
  <si>
    <t>succinate</t>
  </si>
  <si>
    <t>taurine</t>
  </si>
  <si>
    <t>tetradecanoylcarnitine</t>
  </si>
  <si>
    <t>tetradecenoylcarnitine</t>
  </si>
  <si>
    <t>threonine</t>
  </si>
  <si>
    <t>tiglylcarnitine</t>
  </si>
  <si>
    <t>trans-4-hydroxyproline</t>
  </si>
  <si>
    <t>trimethyllysine</t>
  </si>
  <si>
    <t>tryptophan</t>
  </si>
  <si>
    <t>tyrosine</t>
  </si>
  <si>
    <t>UDP</t>
  </si>
  <si>
    <t>UDP-GlcNac</t>
  </si>
  <si>
    <t>UDP-hexose</t>
  </si>
  <si>
    <t>UMP</t>
  </si>
  <si>
    <t>uric acid</t>
  </si>
  <si>
    <t>uridine</t>
  </si>
  <si>
    <t>UTP</t>
  </si>
  <si>
    <t>valine</t>
  </si>
  <si>
    <t>Val-Lys</t>
  </si>
  <si>
    <t>xanthine</t>
  </si>
  <si>
    <t>xanthosine</t>
  </si>
  <si>
    <t>Average Each mouse</t>
  </si>
  <si>
    <t xml:space="preserve">Repeat (mouse) </t>
  </si>
  <si>
    <t>TIC-normalized ion intensity fold change (vs media control mean)</t>
  </si>
  <si>
    <t>Glycolysis and Pentose Phosphate Pathway (PPP)</t>
  </si>
  <si>
    <t>Fatty Acid Oxidation (FAO)</t>
  </si>
  <si>
    <t>ATP Synthesis</t>
  </si>
  <si>
    <t>-0.4458 to -0.03776</t>
  </si>
  <si>
    <t>-0.3464 to -0.07509</t>
  </si>
  <si>
    <t>-0.4684 to -0.1735</t>
  </si>
  <si>
    <t>-0.3957 to -0.1232</t>
  </si>
  <si>
    <t>-0.2552 to -0.1779</t>
  </si>
  <si>
    <t>-0.2257 to -0.1524</t>
  </si>
  <si>
    <t>-0.7196 to -0.3876</t>
  </si>
  <si>
    <t>0.4221 to 0.5976</t>
  </si>
  <si>
    <t>0.3795 to 1.681</t>
  </si>
  <si>
    <t>0.3851 to 1.830</t>
  </si>
  <si>
    <t>0.2114 to 0.3466</t>
  </si>
  <si>
    <t>0.3147 to 1.343</t>
  </si>
  <si>
    <t>0.05746 to 1.178</t>
  </si>
  <si>
    <t>0.2848 to 0.6391</t>
  </si>
  <si>
    <t>0.1356 to 0.3143</t>
  </si>
  <si>
    <t>0.01836 to 0.4301</t>
  </si>
  <si>
    <t>OLIGOMYCIN</t>
  </si>
  <si>
    <t>Stimuli Day 6</t>
  </si>
  <si>
    <t>Condition Mean TNFα, pg/ml</t>
  </si>
  <si>
    <t>P-value (vs no Oligomycin)</t>
  </si>
  <si>
    <t>Condition Mean IL-6, pg/ml</t>
  </si>
  <si>
    <t>Condition Mean IL-10, pg/ml</t>
  </si>
  <si>
    <t>Oligomycin &amp;</t>
  </si>
  <si>
    <t>-1443 to -224.9</t>
  </si>
  <si>
    <t>-4628 to -242.3</t>
  </si>
  <si>
    <t>-387.6 to -230.7</t>
  </si>
  <si>
    <t>-4168 to -1283</t>
  </si>
  <si>
    <t>-11215 to -9699</t>
  </si>
  <si>
    <t>-212.5 to -141.1</t>
  </si>
  <si>
    <t>-90.36 to 1863</t>
  </si>
  <si>
    <t>-3666 to -2190</t>
  </si>
  <si>
    <t>-179.0 to -27.63</t>
  </si>
  <si>
    <t>BPTES</t>
  </si>
  <si>
    <t>P-value (vs no BPTES)</t>
  </si>
  <si>
    <t>BPTES &amp;</t>
  </si>
  <si>
    <t>-465.6 to 1144</t>
  </si>
  <si>
    <t>-2472 to 390.9</t>
  </si>
  <si>
    <t>-155.0 to -16.05</t>
  </si>
  <si>
    <t>-2181 to -489.1</t>
  </si>
  <si>
    <t>-6378 to -2918</t>
  </si>
  <si>
    <t>-95.79 to 83.41</t>
  </si>
  <si>
    <t>-1798 to 688.6</t>
  </si>
  <si>
    <t>-2049 to 1557</t>
  </si>
  <si>
    <t>-137.1 to -44.23</t>
  </si>
  <si>
    <t>P-value (vs high glucose)</t>
  </si>
  <si>
    <t>Regular</t>
  </si>
  <si>
    <t>Glucose</t>
  </si>
  <si>
    <t>-1360 to -166.4</t>
  </si>
  <si>
    <t>Depleted</t>
  </si>
  <si>
    <t>927.5 to 1630</t>
  </si>
  <si>
    <t>-4899 to -3498</t>
  </si>
  <si>
    <t>-3069 to -173.2</t>
  </si>
  <si>
    <t>558.7 to 8055</t>
  </si>
  <si>
    <t>-7259 to -4833</t>
  </si>
  <si>
    <t>rep STD</t>
  </si>
  <si>
    <t>-143.5 to -4.038</t>
  </si>
  <si>
    <t>-286.3 to -191.3</t>
  </si>
  <si>
    <t>-174.7 to -25.51</t>
  </si>
  <si>
    <t>P-value (w/wo IL-10)</t>
  </si>
  <si>
    <t>IL-4/13/10</t>
  </si>
  <si>
    <t>829.1 to 3050</t>
  </si>
  <si>
    <t>-2736 to -775.3</t>
  </si>
  <si>
    <t>-5081 to -2309</t>
  </si>
  <si>
    <t>4860 to 8483</t>
  </si>
  <si>
    <t>-3283 to 422.6</t>
  </si>
  <si>
    <t>-9308 to -6896</t>
  </si>
  <si>
    <t>-247.2 to -156.2</t>
  </si>
  <si>
    <t>-364.0 to -292.8</t>
  </si>
  <si>
    <t>-155.0 to -98.31</t>
  </si>
  <si>
    <t>Arginase 1 (Arg1)</t>
  </si>
  <si>
    <t>Found in inflammatory zone-1 (Fizz1) or resistin-like molecule alpha (Relm-α)</t>
  </si>
  <si>
    <r>
      <rPr>
        <i/>
        <sz val="11"/>
        <color theme="1"/>
        <rFont val="Calibri"/>
        <family val="2"/>
        <scheme val="minor"/>
      </rPr>
      <t>Retnla</t>
    </r>
    <r>
      <rPr>
        <sz val="11"/>
        <color theme="1"/>
        <rFont val="Calibri"/>
        <family val="2"/>
        <scheme val="minor"/>
      </rPr>
      <t xml:space="preserve"> fold change (β-Act)</t>
    </r>
  </si>
  <si>
    <r>
      <rPr>
        <i/>
        <sz val="11"/>
        <color theme="1"/>
        <rFont val="Calibri"/>
        <family val="2"/>
        <scheme val="minor"/>
      </rPr>
      <t>Retnla</t>
    </r>
    <r>
      <rPr>
        <sz val="11"/>
        <color theme="1"/>
        <rFont val="Calibri"/>
        <family val="2"/>
        <scheme val="minor"/>
      </rPr>
      <t xml:space="preserve"> fold change (TATAbp)</t>
    </r>
  </si>
  <si>
    <t>Chitinase-like 3 (Chil3, Ym1)</t>
  </si>
  <si>
    <r>
      <rPr>
        <i/>
        <sz val="11"/>
        <color theme="1"/>
        <rFont val="Calibri"/>
        <family val="2"/>
        <scheme val="minor"/>
      </rPr>
      <t>Chil3</t>
    </r>
    <r>
      <rPr>
        <sz val="11"/>
        <color theme="1"/>
        <rFont val="Calibri"/>
        <family val="2"/>
        <scheme val="minor"/>
      </rPr>
      <t xml:space="preserve"> fold change (β-Act)</t>
    </r>
  </si>
  <si>
    <r>
      <rPr>
        <i/>
        <sz val="11"/>
        <color theme="1"/>
        <rFont val="Calibri"/>
        <family val="2"/>
        <scheme val="minor"/>
      </rPr>
      <t>Chil3</t>
    </r>
    <r>
      <rPr>
        <sz val="11"/>
        <color theme="1"/>
        <rFont val="Calibri"/>
        <family val="2"/>
        <scheme val="minor"/>
      </rPr>
      <t xml:space="preserve"> fold change (TATAbp)</t>
    </r>
  </si>
  <si>
    <t>CFU/cell (0.5 ´ 10^6)</t>
  </si>
  <si>
    <t>IL-4/13/10 I</t>
  </si>
  <si>
    <t>-0.8951 to 3.395</t>
  </si>
  <si>
    <t>IL-4/13/10 II</t>
  </si>
  <si>
    <t>-1.029 to 2.689</t>
  </si>
  <si>
    <t>P-value (IL-4/13/10 vs IL-4/13)</t>
  </si>
  <si>
    <t>B-Gluc</t>
  </si>
  <si>
    <t>-23.25 to 103.4</t>
  </si>
  <si>
    <t>-92.46 to 66.84</t>
  </si>
  <si>
    <t>B-Gluc/10</t>
  </si>
  <si>
    <t>-23.42 to 77.99</t>
  </si>
  <si>
    <t>0*</t>
  </si>
  <si>
    <t>1006 to 1727</t>
  </si>
  <si>
    <t>-1001 to -77.60</t>
  </si>
  <si>
    <t>305.2 to 1349</t>
  </si>
  <si>
    <t>*excluded</t>
  </si>
  <si>
    <t>WGP/10</t>
  </si>
  <si>
    <t>311.0 to 1084</t>
  </si>
  <si>
    <t>-942.2 to -98.32</t>
  </si>
  <si>
    <t>-250.7 to 605.2</t>
  </si>
  <si>
    <t>Acute Activation (day 0)</t>
  </si>
  <si>
    <t>Innate Training (day 6)</t>
  </si>
  <si>
    <t> </t>
  </si>
  <si>
    <t>Stimulus Day 1</t>
  </si>
  <si>
    <t>-164.3 to 47.01</t>
  </si>
  <si>
    <t>-173.1 to 182.4</t>
  </si>
  <si>
    <t>-173.4 to -3.592</t>
  </si>
  <si>
    <t>-104.0 to 44.24</t>
  </si>
  <si>
    <t>-247.8 to 70.37</t>
  </si>
  <si>
    <t>-192.2 to 5.432</t>
  </si>
  <si>
    <t>-164.5 to 22.96</t>
  </si>
  <si>
    <t>18.44 to 763.2</t>
  </si>
  <si>
    <t>-678.1 to 1701</t>
  </si>
  <si>
    <t>2135 to 13179</t>
  </si>
  <si>
    <t>-794.8 to 112.9</t>
  </si>
  <si>
    <t>-2068 to 363.1</t>
  </si>
  <si>
    <t>-3578 to 6558</t>
  </si>
  <si>
    <t>-12371 to 36.82</t>
  </si>
  <si>
    <t>794.3 to 7419</t>
  </si>
  <si>
    <t>76.38 to 12098</t>
  </si>
  <si>
    <t>-2105 to 767.1</t>
  </si>
  <si>
    <t>-944.9 to 2477</t>
  </si>
  <si>
    <t>-2271 to -195.6</t>
  </si>
  <si>
    <t>-1611 to 482.1</t>
  </si>
  <si>
    <t>-2374 to 405.8</t>
  </si>
  <si>
    <t>-2895 to -605.0</t>
  </si>
  <si>
    <t>-148.9 to 3206</t>
  </si>
  <si>
    <t>1551 to 4305</t>
  </si>
  <si>
    <t>-6823 to 2030</t>
  </si>
  <si>
    <t>-1560 to 937.2</t>
  </si>
  <si>
    <t>-16519 to 1545</t>
  </si>
  <si>
    <t>-14549 to 4369</t>
  </si>
  <si>
    <t>-874.6 to 1292</t>
  </si>
  <si>
    <t>-566.7 to 1608</t>
  </si>
  <si>
    <t>-4053 to 1531</t>
  </si>
  <si>
    <t>-1317 to 883.1</t>
  </si>
  <si>
    <t>-439.7 to 795.7</t>
  </si>
  <si>
    <t>589.2 to 982.9</t>
  </si>
  <si>
    <t>-208.6 to 307.6</t>
  </si>
  <si>
    <t>-702.3 to 445.3</t>
  </si>
  <si>
    <t>-609.4 to 712.2</t>
  </si>
  <si>
    <t>-830.7 to 573.8</t>
  </si>
  <si>
    <t>-805.5 to 326.2</t>
  </si>
  <si>
    <t>-169.9 to 774.6</t>
  </si>
  <si>
    <t>-213.6 to 1075</t>
  </si>
  <si>
    <t>-1211 to 437.8</t>
  </si>
  <si>
    <t>-953.6 to 660.1</t>
  </si>
  <si>
    <t>-781.1 to 524.5</t>
  </si>
  <si>
    <t>-1076 to 1.856</t>
  </si>
  <si>
    <t>Day</t>
  </si>
  <si>
    <t>P-value (vs Media control per time point)</t>
  </si>
  <si>
    <t>Major Histocompatibility complex class II (MHC II)</t>
  </si>
  <si>
    <t>Stimuli Day 0</t>
  </si>
  <si>
    <t>-519.7 to 291.3</t>
  </si>
  <si>
    <t>-286.5 to 273.1</t>
  </si>
  <si>
    <t>-1711 to -836.1</t>
  </si>
  <si>
    <t>129.0 to 1045</t>
  </si>
  <si>
    <t>-2989 to -1137</t>
  </si>
  <si>
    <t>2539 to 3130</t>
  </si>
  <si>
    <t>-640.3 to -290.0</t>
  </si>
  <si>
    <t>234.6 to 638.5</t>
  </si>
  <si>
    <t>P-value (IL-4 or IL-13 alone vs IL-4/13)</t>
  </si>
  <si>
    <t>IL-4</t>
  </si>
  <si>
    <t>-251.8 to 242.6</t>
  </si>
  <si>
    <t>-215.6 to 215.4</t>
  </si>
  <si>
    <t>IL-13</t>
  </si>
  <si>
    <t>-270.4 to 228.6</t>
  </si>
  <si>
    <t>-201.9 to 234.3</t>
  </si>
  <si>
    <t>-1454 to 322.0</t>
  </si>
  <si>
    <t>-717.8 to 1041</t>
  </si>
  <si>
    <t>-1317 to 265.3</t>
  </si>
  <si>
    <t>-660.1 to 903.0</t>
  </si>
  <si>
    <t>-1282 to 473.5</t>
  </si>
  <si>
    <t>1572 to 7223</t>
  </si>
  <si>
    <t>-3587 to 3819</t>
  </si>
  <si>
    <t>430.3 to 6401</t>
  </si>
  <si>
    <t>-2729 to 4924</t>
  </si>
  <si>
    <t>-314.6 to -167.3</t>
  </si>
  <si>
    <t>-97.83 to -2.393</t>
  </si>
  <si>
    <t>-197.3 to 28.17</t>
  </si>
  <si>
    <t>-304.3 to -108.7</t>
  </si>
  <si>
    <t>-360.3 to -221.8</t>
  </si>
  <si>
    <t>-1234 to 1063</t>
  </si>
  <si>
    <t>-1217 to 1230</t>
  </si>
  <si>
    <t>-1165 to 901.0</t>
  </si>
  <si>
    <t>-1063 to 1169</t>
  </si>
  <si>
    <t>-1184 to -514.2</t>
  </si>
  <si>
    <t>60.97 to 1087</t>
  </si>
  <si>
    <t>-3304 to -1998</t>
  </si>
  <si>
    <t>3918 to 7921</t>
  </si>
  <si>
    <t>-165.6 to -96.35</t>
  </si>
  <si>
    <t>-109.5 to -8.954</t>
  </si>
  <si>
    <t>-269.4 to 2.172</t>
  </si>
  <si>
    <t>-428.1 to -33.92</t>
  </si>
  <si>
    <t>2802 to 8585</t>
  </si>
  <si>
    <t>-1172 to 3916</t>
  </si>
  <si>
    <t>5714 to 8513</t>
  </si>
  <si>
    <t>-4406 to -533.3</t>
  </si>
  <si>
    <t>-59.77 to 13.88</t>
  </si>
  <si>
    <t>-154.2 to -87.02</t>
  </si>
  <si>
    <t>-2.231 to 2.976</t>
  </si>
  <si>
    <t>79.12 to 230.4</t>
  </si>
  <si>
    <t>115.1 to 312.0</t>
  </si>
  <si>
    <t>2092 to 5185</t>
  </si>
  <si>
    <t>Rep</t>
  </si>
  <si>
    <t>P-Value (vs no MTA)</t>
  </si>
  <si>
    <t>Mtb &amp;</t>
  </si>
  <si>
    <t>293.2 to 2635</t>
  </si>
  <si>
    <t>MTA</t>
  </si>
  <si>
    <t>-2994 to -167.3</t>
  </si>
  <si>
    <t>PAM3CSK4 &amp;</t>
  </si>
  <si>
    <t>-1147 to 2287</t>
  </si>
  <si>
    <t>-5723 to -1153</t>
  </si>
  <si>
    <t>2976 to 6441</t>
  </si>
  <si>
    <t>-5405 to -1806</t>
  </si>
  <si>
    <t>1581 to 4443</t>
  </si>
  <si>
    <t>-6981 to -1304</t>
  </si>
  <si>
    <t>-24.26 to 176.8</t>
  </si>
  <si>
    <t>-114.8 to -55.60</t>
  </si>
  <si>
    <t>-74.24 to 34.52</t>
  </si>
  <si>
    <t>-195.8 to -115.3</t>
  </si>
  <si>
    <t>Histone H3</t>
  </si>
  <si>
    <t>Band Area</t>
  </si>
  <si>
    <t>Band Percentage</t>
  </si>
  <si>
    <t>Relative Optical Density (ROD)</t>
  </si>
  <si>
    <t>Condition Mean ROD</t>
  </si>
  <si>
    <t>Condition STD ROD</t>
  </si>
  <si>
    <t>-1.183 to 0.1987</t>
  </si>
  <si>
    <t>-0.3902 to 0.01418</t>
  </si>
  <si>
    <t>H3K4me3</t>
  </si>
  <si>
    <t>Adjusted ROD*</t>
  </si>
  <si>
    <t>Mean Adjusted ROD</t>
  </si>
  <si>
    <t>STD Adjusted ROD</t>
  </si>
  <si>
    <t>-0.8444 to 0.1915</t>
  </si>
  <si>
    <t>-0.3598 to 0.3190</t>
  </si>
  <si>
    <t>*Standardized to H3, values on Fig S4C</t>
  </si>
  <si>
    <t>H3K9me2</t>
  </si>
  <si>
    <t>-0.6717 to 0.1145</t>
  </si>
  <si>
    <t>-0.3828 to 0.3133</t>
  </si>
  <si>
    <t>H3K27me3</t>
  </si>
  <si>
    <t>-0.7495 to 0.1879</t>
  </si>
  <si>
    <t>-0.6398 to 0.3719</t>
  </si>
  <si>
    <t>-1.109 to 0.8739</t>
  </si>
  <si>
    <t>-11.94 to -1.718</t>
  </si>
  <si>
    <t>0.1613 to 1.119</t>
  </si>
  <si>
    <t>-6.026 to -0.6465</t>
  </si>
  <si>
    <t>-1.846 to 0.5895</t>
  </si>
  <si>
    <t>0.07696 to 1.059</t>
  </si>
  <si>
    <t>-0.9545 to -0.07779</t>
  </si>
  <si>
    <t>0.5315 to 0.7282</t>
  </si>
  <si>
    <t>-2.898 to 1.528</t>
  </si>
  <si>
    <t>-1.557 to 3.772</t>
  </si>
  <si>
    <t>-0.6992 to 0.6024</t>
  </si>
  <si>
    <t>0.4099 to 2.851</t>
  </si>
  <si>
    <t>-0.4130 to 2.102</t>
  </si>
  <si>
    <t>-0.9326 to -0.03481</t>
  </si>
  <si>
    <t>-9.912 to 1.614</t>
  </si>
  <si>
    <t>-12.58 to -5.131</t>
  </si>
  <si>
    <t xml:space="preserve">Spare respiratory capacity = uncoupled OCR (after FCCP) - basal OCR (before inhibitors are added) </t>
  </si>
  <si>
    <t>Normalization of OCR is outlined on Sheet Fig 3B</t>
  </si>
  <si>
    <t>Normalized Media OCR</t>
  </si>
  <si>
    <t>Normalized IL-4/13 OCR</t>
  </si>
  <si>
    <t>Normalized Media + PAM3CSK4 OCR</t>
  </si>
  <si>
    <t>Normalized IL-4/13 + PAM3CSK4 OCR</t>
  </si>
  <si>
    <t>Media + PAM3CSK4</t>
  </si>
  <si>
    <t>-0.5225 to 1.969</t>
  </si>
  <si>
    <t>IL-4/13 + PAM3CSK4</t>
  </si>
  <si>
    <t>9.447 to 20.32</t>
  </si>
  <si>
    <t>4.884 to 15.73</t>
  </si>
  <si>
    <t>For data, see Sheet Fig 3F</t>
  </si>
  <si>
    <t>Urea Cycle</t>
  </si>
  <si>
    <t>-0.4976 to -0.2698</t>
  </si>
  <si>
    <t>-0.6203 to -0.5214</t>
  </si>
  <si>
    <t>-0.3503 to -0.2459</t>
  </si>
  <si>
    <t>-0.5086 to -0.1992</t>
  </si>
  <si>
    <t>-0.6008 to -0.3526</t>
  </si>
  <si>
    <t>4.290 to 5.724</t>
  </si>
  <si>
    <t>Rep Phosphocreatine/ATP</t>
  </si>
  <si>
    <t>1.183 to 3.417</t>
  </si>
  <si>
    <t>2-DEOXYGLUCOSE (2-DG)</t>
  </si>
  <si>
    <t>P-value (vs no 2-DG)</t>
  </si>
  <si>
    <t>2-DG &amp;</t>
  </si>
  <si>
    <t>-1789 to -283.9</t>
  </si>
  <si>
    <t>-2826 to 99.30</t>
  </si>
  <si>
    <t>-1954 to -99.48</t>
  </si>
  <si>
    <t>-8691 to -3776</t>
  </si>
  <si>
    <t>-6374 to -3422</t>
  </si>
  <si>
    <t>-1303 to 1158</t>
  </si>
  <si>
    <t>-210.0 to 28.50</t>
  </si>
  <si>
    <t>-168.1 to -65.95</t>
  </si>
  <si>
    <t>-171.0 to -17.57</t>
  </si>
  <si>
    <t>2-DEOXY GLUCOSE (2-DG)</t>
  </si>
  <si>
    <t>-633.6 to 1566</t>
  </si>
  <si>
    <t>-19.80 to 797.6</t>
  </si>
  <si>
    <t>63.61 to 776.2</t>
  </si>
  <si>
    <t>-3812 to -1497</t>
  </si>
  <si>
    <t>-3114 to -613.6</t>
  </si>
  <si>
    <t>-1360 to -103.8</t>
  </si>
  <si>
    <t>-682.9 to 721.7</t>
  </si>
  <si>
    <t>-2401 to -485.4</t>
  </si>
  <si>
    <t>-424.4 to 543.9</t>
  </si>
  <si>
    <t>-2535 to 2784</t>
  </si>
  <si>
    <t>2781 to 8392</t>
  </si>
  <si>
    <t>-3502 to 4822</t>
  </si>
  <si>
    <t>-6245 to 499.6</t>
  </si>
  <si>
    <t>-14207 to -8350</t>
  </si>
  <si>
    <t>-1245 to -21.80</t>
  </si>
  <si>
    <t>-1625 to -979.4</t>
  </si>
  <si>
    <t>-9744 to -2045</t>
  </si>
  <si>
    <t>-1817 to -1099</t>
  </si>
  <si>
    <t>-1212 to -311.4</t>
  </si>
  <si>
    <t>454.0 to 3756</t>
  </si>
  <si>
    <t>-3737 to -1607</t>
  </si>
  <si>
    <t>-12662 to 1061</t>
  </si>
  <si>
    <t>-5396 to 15808</t>
  </si>
  <si>
    <t>-8696 to -5396</t>
  </si>
  <si>
    <t>-175.4 to 65.38</t>
  </si>
  <si>
    <t>-337.5 to -171.2</t>
  </si>
  <si>
    <t>-173.0 to -30.83</t>
  </si>
  <si>
    <t>MFI CD80</t>
  </si>
  <si>
    <t>MFI CD206</t>
  </si>
  <si>
    <t>Major histocompatbility complex class II (MHC II)</t>
  </si>
  <si>
    <t>MFI MHC II</t>
  </si>
  <si>
    <t>P-Value (vs with IL-10)</t>
  </si>
  <si>
    <t>20.57 to 206.1</t>
  </si>
  <si>
    <t>86.49 to 333.5</t>
  </si>
  <si>
    <t>171.5 to 391.1</t>
  </si>
  <si>
    <t>-155.0 to 211.6</t>
  </si>
  <si>
    <t>-161.2 to 179.9</t>
  </si>
  <si>
    <t>-278.3 to 64.28</t>
  </si>
  <si>
    <t>-362.1 to -110.6</t>
  </si>
  <si>
    <t>-1204 to -331.0</t>
  </si>
  <si>
    <t>-2199 to -1424</t>
  </si>
  <si>
    <t>Stimulus Day 0</t>
  </si>
  <si>
    <t>-139.9 to 35.92</t>
  </si>
  <si>
    <t>-139.5 to 26.79</t>
  </si>
  <si>
    <t>-1882 to -1630</t>
  </si>
  <si>
    <t>-2098 to -1828</t>
  </si>
  <si>
    <t>-6495 to -5316</t>
  </si>
  <si>
    <t>-8662 to -7732</t>
  </si>
  <si>
    <t>-893.2 to -718.1</t>
  </si>
  <si>
    <t>-967.9 to -793.7</t>
  </si>
  <si>
    <t>P-value (vs with IL-10)</t>
  </si>
  <si>
    <t>-14.20 to 6.473</t>
  </si>
  <si>
    <t>4.877 to 17.99</t>
  </si>
  <si>
    <t>-2.289 to 4.241</t>
  </si>
  <si>
    <t>-3.066 to 4.713</t>
  </si>
  <si>
    <t>-29.41 to 8.335</t>
  </si>
  <si>
    <t>0.1133 to 16.98</t>
  </si>
  <si>
    <t>-799.9 to -127.7</t>
  </si>
  <si>
    <t>-37.57 to 159.1</t>
  </si>
  <si>
    <t>174.7 to 389.1</t>
  </si>
  <si>
    <t>292.9 to 1039</t>
  </si>
  <si>
    <t>590.6 to 1305</t>
  </si>
  <si>
    <t>53.20 to 93.08</t>
  </si>
  <si>
    <t>398.8 to 554.9</t>
  </si>
  <si>
    <t>474.5 to 625.4</t>
  </si>
  <si>
    <t>-1.316 to 11.32</t>
  </si>
  <si>
    <t>12.00 to 38.12</t>
  </si>
  <si>
    <t>18.63 to 41.50</t>
  </si>
  <si>
    <t>0.1137 to 1.785</t>
  </si>
  <si>
    <t>5.791 to 19.80</t>
  </si>
  <si>
    <t>6.786 to 20.70</t>
  </si>
  <si>
    <t>-247.8 to 70.42</t>
  </si>
  <si>
    <t>-192.1 to 5.478</t>
  </si>
  <si>
    <t>-246 to 231.7</t>
  </si>
  <si>
    <t>-1314 to 4445</t>
  </si>
  <si>
    <t>-136.5 to 104.4</t>
  </si>
  <si>
    <t>-72.21 to 44.24</t>
  </si>
  <si>
    <t>-219.6 to 180.8</t>
  </si>
  <si>
    <t>-4469 to 1300</t>
  </si>
  <si>
    <t>-119.6 to 136.4</t>
  </si>
  <si>
    <t>135.3 to 4681</t>
  </si>
  <si>
    <t>-7413 to 7600</t>
  </si>
  <si>
    <t>-892.8 to 1430</t>
  </si>
  <si>
    <t>-14392 to -3350</t>
  </si>
  <si>
    <t>-16252 to -1676</t>
  </si>
  <si>
    <t>-896.6 to 1245</t>
  </si>
  <si>
    <t>-985.3 to 796.1</t>
  </si>
  <si>
    <t>-7197 to 2850</t>
  </si>
  <si>
    <t>-546.5 to 1580</t>
  </si>
  <si>
    <t>-120.0 to 285.9</t>
  </si>
  <si>
    <t>-926.7 to 491.6</t>
  </si>
  <si>
    <t>264.9 to 735.7</t>
  </si>
  <si>
    <t>106.6 to 728.2</t>
  </si>
  <si>
    <t>-934.9 to 576.3</t>
  </si>
  <si>
    <t>-538.3 to 614.8</t>
  </si>
  <si>
    <t>-1158 to 653.1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</si>
</sst>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sz val="11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i/>
      <sz val="10"/>
      <color rgb="FFC00000"/>
      <name val="Arial"/>
    </font>
    <font>
      <b/>
      <sz val="11"/>
      <color rgb="FF000000"/>
      <name val="Calibri"/>
      <family val="2"/>
    </font>
    <font>
      <i/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B482DA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rgb="FFFAACD2"/>
        <bgColor indexed="64"/>
      </patternFill>
    </fill>
    <fill>
      <patternFill patternType="solid">
        <fgColor rgb="FFFCBBDB"/>
        <bgColor indexed="64"/>
      </patternFill>
    </fill>
    <fill>
      <patternFill patternType="solid">
        <fgColor rgb="FFF7D7E7"/>
        <bgColor indexed="64"/>
      </patternFill>
    </fill>
    <fill>
      <patternFill patternType="solid">
        <fgColor rgb="FFD9D9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0" fillId="7" borderId="0" xfId="0" applyFill="1"/>
    <xf numFmtId="0" fontId="2" fillId="8" borderId="0" xfId="0" applyFont="1" applyFill="1"/>
    <xf numFmtId="0" fontId="0" fillId="8" borderId="0" xfId="0" applyFill="1"/>
    <xf numFmtId="0" fontId="0" fillId="0" borderId="0" xfId="0" applyFill="1"/>
    <xf numFmtId="0" fontId="2" fillId="9" borderId="0" xfId="0" applyFont="1" applyFill="1"/>
    <xf numFmtId="0" fontId="0" fillId="9" borderId="0" xfId="0" applyFill="1"/>
    <xf numFmtId="0" fontId="1" fillId="6" borderId="0" xfId="0" applyFont="1" applyFill="1"/>
    <xf numFmtId="0" fontId="1" fillId="4" borderId="0" xfId="0" applyFont="1" applyFill="1"/>
    <xf numFmtId="0" fontId="1" fillId="2" borderId="0" xfId="0" applyFont="1" applyFill="1"/>
    <xf numFmtId="0" fontId="0" fillId="10" borderId="0" xfId="0" applyFill="1"/>
    <xf numFmtId="0" fontId="1" fillId="11" borderId="0" xfId="0" applyFont="1" applyFill="1"/>
    <xf numFmtId="0" fontId="0" fillId="11" borderId="0" xfId="0" applyFill="1"/>
    <xf numFmtId="0" fontId="4" fillId="12" borderId="0" xfId="0" applyFont="1" applyFill="1"/>
    <xf numFmtId="0" fontId="5" fillId="12" borderId="0" xfId="0" applyFont="1" applyFill="1"/>
    <xf numFmtId="0" fontId="1" fillId="9" borderId="0" xfId="0" applyFont="1" applyFill="1"/>
    <xf numFmtId="0" fontId="1" fillId="13" borderId="0" xfId="0" applyFont="1" applyFill="1"/>
    <xf numFmtId="0" fontId="0" fillId="13" borderId="0" xfId="0" applyFill="1"/>
    <xf numFmtId="0" fontId="1" fillId="8" borderId="0" xfId="0" applyFont="1" applyFill="1"/>
    <xf numFmtId="0" fontId="0" fillId="14" borderId="0" xfId="0" applyFill="1"/>
    <xf numFmtId="0" fontId="1" fillId="14" borderId="0" xfId="0" applyFont="1" applyFill="1"/>
    <xf numFmtId="0" fontId="1" fillId="7" borderId="0" xfId="0" applyFont="1" applyFill="1"/>
    <xf numFmtId="0" fontId="1" fillId="3" borderId="0" xfId="0" applyFont="1" applyFill="1"/>
    <xf numFmtId="0" fontId="0" fillId="15" borderId="0" xfId="0" applyFill="1"/>
    <xf numFmtId="0" fontId="0" fillId="16" borderId="0" xfId="0" applyFill="1"/>
    <xf numFmtId="0" fontId="1" fillId="15" borderId="0" xfId="0" applyFont="1" applyFill="1"/>
    <xf numFmtId="0" fontId="1" fillId="17" borderId="0" xfId="0" applyFont="1" applyFill="1"/>
    <xf numFmtId="0" fontId="0" fillId="17" borderId="0" xfId="0" applyFill="1"/>
    <xf numFmtId="0" fontId="1" fillId="16" borderId="0" xfId="0" applyFont="1" applyFill="1"/>
    <xf numFmtId="0" fontId="1" fillId="10" borderId="0" xfId="0" applyFont="1" applyFill="1"/>
    <xf numFmtId="0" fontId="7" fillId="0" borderId="0" xfId="0" applyFont="1"/>
    <xf numFmtId="0" fontId="8" fillId="0" borderId="0" xfId="0" applyFont="1"/>
    <xf numFmtId="0" fontId="0" fillId="18" borderId="0" xfId="0" applyFill="1"/>
    <xf numFmtId="0" fontId="1" fillId="18" borderId="0" xfId="0" applyFont="1" applyFill="1"/>
    <xf numFmtId="0" fontId="0" fillId="12" borderId="0" xfId="0" applyFill="1"/>
    <xf numFmtId="0" fontId="1" fillId="12" borderId="0" xfId="0" applyFont="1" applyFill="1"/>
    <xf numFmtId="0" fontId="2" fillId="16" borderId="0" xfId="0" applyFont="1" applyFill="1"/>
    <xf numFmtId="0" fontId="2" fillId="14" borderId="0" xfId="0" applyFont="1" applyFill="1"/>
    <xf numFmtId="0" fontId="0" fillId="19" borderId="0" xfId="0" applyFill="1"/>
    <xf numFmtId="0" fontId="2" fillId="11" borderId="0" xfId="0" applyFont="1" applyFill="1"/>
    <xf numFmtId="0" fontId="0" fillId="20" borderId="0" xfId="0" applyFill="1"/>
    <xf numFmtId="0" fontId="1" fillId="20" borderId="0" xfId="0" applyFont="1" applyFill="1"/>
    <xf numFmtId="0" fontId="1" fillId="22" borderId="0" xfId="0" applyFont="1" applyFill="1"/>
    <xf numFmtId="0" fontId="0" fillId="22" borderId="0" xfId="0" applyFill="1"/>
    <xf numFmtId="0" fontId="2" fillId="2" borderId="0" xfId="0" applyFont="1" applyFill="1"/>
    <xf numFmtId="0" fontId="0" fillId="23" borderId="0" xfId="0" applyFill="1"/>
    <xf numFmtId="0" fontId="4" fillId="9" borderId="0" xfId="0" applyFont="1" applyFill="1"/>
    <xf numFmtId="0" fontId="5" fillId="9" borderId="0" xfId="0" applyFont="1" applyFill="1"/>
    <xf numFmtId="0" fontId="5" fillId="0" borderId="0" xfId="0" applyFont="1"/>
    <xf numFmtId="0" fontId="9" fillId="3" borderId="0" xfId="0" applyFont="1" applyFill="1"/>
    <xf numFmtId="0" fontId="9" fillId="0" borderId="0" xfId="0" applyFont="1" applyFill="1"/>
    <xf numFmtId="0" fontId="0" fillId="0" borderId="0" xfId="0" applyFont="1" applyFill="1"/>
    <xf numFmtId="0" fontId="5" fillId="0" borderId="0" xfId="0" applyFont="1" applyFill="1"/>
    <xf numFmtId="0" fontId="1" fillId="23" borderId="0" xfId="0" applyFont="1" applyFill="1"/>
    <xf numFmtId="0" fontId="10" fillId="0" borderId="0" xfId="0" applyFont="1" applyFill="1" applyBorder="1" applyAlignment="1"/>
    <xf numFmtId="0" fontId="10" fillId="0" borderId="0" xfId="0" quotePrefix="1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quotePrefix="1" applyFont="1" applyFill="1" applyBorder="1" applyAlignment="1"/>
    <xf numFmtId="0" fontId="13" fillId="11" borderId="0" xfId="0" applyFont="1" applyFill="1"/>
    <xf numFmtId="0" fontId="14" fillId="11" borderId="0" xfId="0" applyFont="1" applyFill="1"/>
    <xf numFmtId="0" fontId="14" fillId="0" borderId="0" xfId="0" applyFont="1"/>
    <xf numFmtId="0" fontId="11" fillId="0" borderId="0" xfId="0" quotePrefix="1" applyFont="1" applyFill="1" applyBorder="1" applyAlignment="1"/>
    <xf numFmtId="0" fontId="13" fillId="12" borderId="0" xfId="0" applyFont="1" applyFill="1"/>
    <xf numFmtId="0" fontId="14" fillId="12" borderId="0" xfId="0" applyFont="1" applyFill="1"/>
    <xf numFmtId="0" fontId="13" fillId="9" borderId="0" xfId="0" applyFont="1" applyFill="1"/>
    <xf numFmtId="0" fontId="14" fillId="9" borderId="0" xfId="0" applyFont="1" applyFill="1"/>
    <xf numFmtId="0" fontId="15" fillId="21" borderId="0" xfId="0" applyFont="1" applyFill="1"/>
    <xf numFmtId="0" fontId="16" fillId="21" borderId="0" xfId="0" applyFont="1" applyFill="1"/>
    <xf numFmtId="0" fontId="16" fillId="24" borderId="0" xfId="0" applyFont="1" applyFill="1"/>
    <xf numFmtId="0" fontId="1" fillId="25" borderId="0" xfId="0" applyFont="1" applyFill="1"/>
    <xf numFmtId="0" fontId="0" fillId="25" borderId="0" xfId="0" applyFill="1"/>
    <xf numFmtId="0" fontId="1" fillId="26" borderId="0" xfId="0" applyFont="1" applyFill="1"/>
    <xf numFmtId="0" fontId="0" fillId="26" borderId="0" xfId="0" applyFill="1"/>
    <xf numFmtId="0" fontId="0" fillId="27" borderId="0" xfId="0" applyFill="1"/>
    <xf numFmtId="0" fontId="17" fillId="0" borderId="0" xfId="0" applyFont="1" applyFill="1" applyBorder="1" applyAlignment="1"/>
    <xf numFmtId="0" fontId="18" fillId="0" borderId="0" xfId="0" applyFont="1"/>
    <xf numFmtId="0" fontId="19" fillId="0" borderId="0" xfId="0" applyFont="1"/>
    <xf numFmtId="0" fontId="20" fillId="0" borderId="0" xfId="0" quotePrefix="1" applyFont="1" applyFill="1" applyBorder="1" applyAlignment="1"/>
    <xf numFmtId="0" fontId="21" fillId="28" borderId="0" xfId="0" applyFont="1" applyFill="1" applyBorder="1" applyAlignment="1"/>
    <xf numFmtId="0" fontId="17" fillId="28" borderId="0" xfId="0" applyFont="1" applyFill="1" applyBorder="1" applyAlignment="1"/>
    <xf numFmtId="0" fontId="17" fillId="0" borderId="0" xfId="0" quotePrefix="1" applyFont="1" applyFill="1" applyBorder="1" applyAlignment="1"/>
    <xf numFmtId="0" fontId="21" fillId="29" borderId="0" xfId="0" applyFont="1" applyFill="1" applyBorder="1" applyAlignment="1"/>
    <xf numFmtId="0" fontId="17" fillId="29" borderId="0" xfId="0" applyFont="1" applyFill="1" applyBorder="1" applyAlignment="1"/>
    <xf numFmtId="0" fontId="21" fillId="30" borderId="0" xfId="0" applyFont="1" applyFill="1" applyBorder="1" applyAlignment="1"/>
    <xf numFmtId="0" fontId="17" fillId="30" borderId="0" xfId="0" applyFont="1" applyFill="1" applyBorder="1" applyAlignment="1"/>
    <xf numFmtId="0" fontId="22" fillId="0" borderId="0" xfId="0" applyFont="1" applyFill="1" applyBorder="1" applyAlignment="1"/>
    <xf numFmtId="0" fontId="1" fillId="31" borderId="0" xfId="0" applyFont="1" applyFill="1"/>
    <xf numFmtId="0" fontId="0" fillId="31" borderId="0" xfId="0" applyFill="1"/>
    <xf numFmtId="0" fontId="0" fillId="32" borderId="0" xfId="0" applyFill="1"/>
    <xf numFmtId="0" fontId="21" fillId="32" borderId="0" xfId="0" applyFont="1" applyFill="1" applyBorder="1" applyAlignment="1"/>
    <xf numFmtId="0" fontId="21" fillId="33" borderId="0" xfId="0" applyFont="1" applyFill="1" applyBorder="1" applyAlignment="1"/>
    <xf numFmtId="0" fontId="0" fillId="33" borderId="0" xfId="0" applyFill="1"/>
    <xf numFmtId="0" fontId="21" fillId="34" borderId="0" xfId="0" applyFont="1" applyFill="1" applyBorder="1" applyAlignment="1"/>
    <xf numFmtId="0" fontId="0" fillId="34" borderId="0" xfId="0" applyFill="1"/>
    <xf numFmtId="0" fontId="1" fillId="35" borderId="0" xfId="0" applyFont="1" applyFill="1"/>
    <xf numFmtId="0" fontId="0" fillId="3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D7E7"/>
      <color rgb="FFFCBBDB"/>
      <color rgb="FFFAACD2"/>
      <color rgb="FFCDACE6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topLeftCell="A28" workbookViewId="0">
      <selection activeCell="L12" sqref="L12"/>
    </sheetView>
  </sheetViews>
  <sheetFormatPr defaultRowHeight="14.4"/>
  <cols>
    <col min="1" max="1" width="39.6640625" bestFit="1" customWidth="1"/>
    <col min="2" max="2" width="9.5546875" bestFit="1" customWidth="1"/>
    <col min="3" max="3" width="10.88671875" bestFit="1" customWidth="1"/>
    <col min="4" max="4" width="27.5546875" bestFit="1" customWidth="1"/>
    <col min="5" max="5" width="31.109375" bestFit="1" customWidth="1"/>
    <col min="6" max="6" width="22.33203125" bestFit="1" customWidth="1"/>
    <col min="7" max="7" width="20.88671875" bestFit="1" customWidth="1"/>
    <col min="8" max="9" width="12.5546875" bestFit="1" customWidth="1"/>
    <col min="10" max="10" width="15.33203125" bestFit="1" customWidth="1"/>
    <col min="11" max="11" width="13.5546875" bestFit="1" customWidth="1"/>
    <col min="12" max="12" width="14.109375" bestFit="1" customWidth="1"/>
    <col min="14" max="14" width="8.6640625" bestFit="1" customWidth="1"/>
    <col min="15" max="15" width="9.5546875" bestFit="1" customWidth="1"/>
    <col min="16" max="16" width="9.6640625" customWidth="1"/>
    <col min="17" max="17" width="20.109375" bestFit="1" customWidth="1"/>
    <col min="18" max="18" width="9.6640625" bestFit="1" customWidth="1"/>
    <col min="19" max="19" width="22.33203125" bestFit="1" customWidth="1"/>
    <col min="20" max="20" width="20.88671875" bestFit="1" customWidth="1"/>
    <col min="21" max="21" width="8.44140625" bestFit="1" customWidth="1"/>
    <col min="22" max="22" width="10" bestFit="1" customWidth="1"/>
    <col min="23" max="23" width="15.33203125" bestFit="1" customWidth="1"/>
    <col min="24" max="24" width="13.5546875" bestFit="1" customWidth="1"/>
    <col min="25" max="25" width="14.109375" bestFit="1" customWidth="1"/>
    <col min="26" max="26" width="17.6640625" bestFit="1" customWidth="1"/>
    <col min="27" max="27" width="22.6640625" bestFit="1" customWidth="1"/>
    <col min="28" max="28" width="8" bestFit="1" customWidth="1"/>
    <col min="29" max="29" width="8.6640625" bestFit="1" customWidth="1"/>
    <col min="30" max="30" width="10.44140625" bestFit="1" customWidth="1"/>
    <col min="31" max="31" width="8" bestFit="1" customWidth="1"/>
    <col min="32" max="32" width="20.109375" bestFit="1" customWidth="1"/>
    <col min="33" max="33" width="9.6640625" bestFit="1" customWidth="1"/>
    <col min="34" max="34" width="22.33203125" bestFit="1" customWidth="1"/>
    <col min="35" max="35" width="20.88671875" bestFit="1" customWidth="1"/>
    <col min="36" max="36" width="8.44140625" bestFit="1" customWidth="1"/>
    <col min="37" max="37" width="10" bestFit="1" customWidth="1"/>
    <col min="38" max="38" width="15.33203125" bestFit="1" customWidth="1"/>
    <col min="39" max="39" width="13.5546875" bestFit="1" customWidth="1"/>
    <col min="40" max="40" width="14.109375" bestFit="1" customWidth="1"/>
    <col min="41" max="41" width="17.6640625" bestFit="1" customWidth="1"/>
    <col min="42" max="42" width="22.6640625" bestFit="1" customWidth="1"/>
  </cols>
  <sheetData>
    <row r="1" spans="1:42" ht="18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</row>
    <row r="2" spans="1:4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</row>
    <row r="3" spans="1:42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N3" t="s">
        <v>1</v>
      </c>
      <c r="O3" t="s">
        <v>2</v>
      </c>
      <c r="P3" t="s">
        <v>5</v>
      </c>
      <c r="Q3" t="s">
        <v>4</v>
      </c>
      <c r="R3" t="s">
        <v>13</v>
      </c>
      <c r="S3" t="s">
        <v>6</v>
      </c>
      <c r="T3" t="s">
        <v>7</v>
      </c>
      <c r="U3" t="s">
        <v>8</v>
      </c>
      <c r="V3" t="s">
        <v>9</v>
      </c>
      <c r="W3" t="s">
        <v>10</v>
      </c>
      <c r="X3" t="s">
        <v>11</v>
      </c>
      <c r="Y3" t="s">
        <v>12</v>
      </c>
      <c r="Z3" t="s">
        <v>14</v>
      </c>
      <c r="AA3" t="s">
        <v>15</v>
      </c>
      <c r="AC3" t="s">
        <v>1</v>
      </c>
      <c r="AD3" t="s">
        <v>2</v>
      </c>
      <c r="AE3" t="s">
        <v>3</v>
      </c>
      <c r="AF3" t="s">
        <v>4</v>
      </c>
      <c r="AG3" t="s">
        <v>5</v>
      </c>
      <c r="AH3" t="s">
        <v>6</v>
      </c>
      <c r="AI3" t="s">
        <v>7</v>
      </c>
      <c r="AJ3" t="s">
        <v>8</v>
      </c>
      <c r="AK3" t="s">
        <v>9</v>
      </c>
      <c r="AL3" t="s">
        <v>10</v>
      </c>
      <c r="AM3" t="s">
        <v>11</v>
      </c>
      <c r="AN3" t="s">
        <v>12</v>
      </c>
      <c r="AO3" t="s">
        <v>14</v>
      </c>
      <c r="AP3" t="s">
        <v>15</v>
      </c>
    </row>
    <row r="4" spans="1:42">
      <c r="A4" t="s">
        <v>16</v>
      </c>
      <c r="B4" t="s">
        <v>17</v>
      </c>
      <c r="C4" t="s">
        <v>18</v>
      </c>
      <c r="I4">
        <v>1.66</v>
      </c>
      <c r="J4">
        <v>2.4824999999999999</v>
      </c>
      <c r="K4">
        <v>1.0107515767981765</v>
      </c>
      <c r="L4">
        <v>0.50537578839908825</v>
      </c>
      <c r="N4" t="s">
        <v>16</v>
      </c>
      <c r="O4" t="s">
        <v>19</v>
      </c>
      <c r="P4" t="s">
        <v>18</v>
      </c>
      <c r="V4">
        <v>4.34</v>
      </c>
      <c r="W4">
        <v>4.0599999999999996</v>
      </c>
      <c r="X4">
        <v>1.4072846194000717</v>
      </c>
      <c r="Y4">
        <v>0.70364230970003583</v>
      </c>
      <c r="Z4" s="67">
        <v>0.16589999999999999</v>
      </c>
      <c r="AA4" s="68" t="s">
        <v>20</v>
      </c>
      <c r="AC4" t="s">
        <v>16</v>
      </c>
      <c r="AD4" t="s">
        <v>21</v>
      </c>
      <c r="AE4" t="s">
        <v>18</v>
      </c>
      <c r="AK4">
        <v>4.58</v>
      </c>
      <c r="AL4">
        <v>2.9750000000000001</v>
      </c>
      <c r="AM4">
        <v>1.2550995976415575</v>
      </c>
      <c r="AN4">
        <v>0.62754979882077877</v>
      </c>
      <c r="AO4" s="67">
        <v>0.61560000000000004</v>
      </c>
      <c r="AP4" s="68" t="s">
        <v>22</v>
      </c>
    </row>
    <row r="5" spans="1:42">
      <c r="C5" t="s">
        <v>23</v>
      </c>
      <c r="D5">
        <v>83</v>
      </c>
      <c r="E5">
        <v>83000</v>
      </c>
      <c r="F5">
        <v>1660000</v>
      </c>
      <c r="G5">
        <v>830000</v>
      </c>
      <c r="H5">
        <v>1.66</v>
      </c>
      <c r="P5" t="s">
        <v>23</v>
      </c>
      <c r="Q5">
        <v>104</v>
      </c>
      <c r="R5">
        <v>104000</v>
      </c>
      <c r="S5">
        <v>2080000</v>
      </c>
      <c r="T5">
        <v>1040000</v>
      </c>
      <c r="U5">
        <v>2.08</v>
      </c>
      <c r="AE5" t="s">
        <v>23</v>
      </c>
      <c r="AF5">
        <v>88</v>
      </c>
      <c r="AG5">
        <v>88000</v>
      </c>
      <c r="AH5">
        <v>1760000</v>
      </c>
      <c r="AI5">
        <v>880000</v>
      </c>
      <c r="AJ5">
        <v>1.76</v>
      </c>
    </row>
    <row r="6" spans="1:42">
      <c r="C6" t="s">
        <v>24</v>
      </c>
      <c r="P6" t="s">
        <v>24</v>
      </c>
      <c r="Q6">
        <v>33</v>
      </c>
      <c r="R6">
        <v>330000</v>
      </c>
      <c r="S6">
        <v>6600000</v>
      </c>
      <c r="T6">
        <v>3300000</v>
      </c>
      <c r="U6">
        <v>6.6</v>
      </c>
      <c r="AE6" t="s">
        <v>24</v>
      </c>
      <c r="AF6">
        <v>37</v>
      </c>
      <c r="AG6">
        <v>370000</v>
      </c>
      <c r="AH6">
        <v>7400000</v>
      </c>
      <c r="AI6">
        <v>3700000</v>
      </c>
      <c r="AJ6">
        <v>7.4</v>
      </c>
    </row>
    <row r="7" spans="1:42">
      <c r="C7" t="s">
        <v>25</v>
      </c>
      <c r="P7" t="s">
        <v>25</v>
      </c>
      <c r="AE7" t="s">
        <v>25</v>
      </c>
    </row>
    <row r="8" spans="1:42">
      <c r="C8" t="s">
        <v>26</v>
      </c>
      <c r="P8" t="s">
        <v>26</v>
      </c>
      <c r="AE8" t="s">
        <v>26</v>
      </c>
    </row>
    <row r="9" spans="1:42">
      <c r="B9" t="s">
        <v>27</v>
      </c>
      <c r="C9" t="s">
        <v>18</v>
      </c>
      <c r="I9">
        <v>1.94</v>
      </c>
      <c r="O9" t="s">
        <v>28</v>
      </c>
      <c r="P9" t="s">
        <v>18</v>
      </c>
      <c r="V9">
        <v>4.07</v>
      </c>
      <c r="AD9" t="s">
        <v>29</v>
      </c>
      <c r="AE9" t="s">
        <v>18</v>
      </c>
      <c r="AK9">
        <v>1.82</v>
      </c>
    </row>
    <row r="10" spans="1:42">
      <c r="C10" t="s">
        <v>23</v>
      </c>
      <c r="D10">
        <v>97</v>
      </c>
      <c r="E10">
        <v>97000</v>
      </c>
      <c r="F10">
        <v>1940000</v>
      </c>
      <c r="G10">
        <v>970000</v>
      </c>
      <c r="H10">
        <v>1.94</v>
      </c>
      <c r="P10" t="s">
        <v>23</v>
      </c>
      <c r="Q10">
        <v>107</v>
      </c>
      <c r="R10">
        <v>107000</v>
      </c>
      <c r="S10">
        <v>2140000</v>
      </c>
      <c r="T10">
        <v>1070000</v>
      </c>
      <c r="U10">
        <v>2.14</v>
      </c>
      <c r="AE10" t="s">
        <v>23</v>
      </c>
      <c r="AF10">
        <v>91</v>
      </c>
      <c r="AG10">
        <v>91000</v>
      </c>
      <c r="AH10">
        <v>1820000</v>
      </c>
      <c r="AI10">
        <v>910000</v>
      </c>
      <c r="AJ10">
        <v>1.82</v>
      </c>
    </row>
    <row r="11" spans="1:42">
      <c r="C11" t="s">
        <v>24</v>
      </c>
      <c r="P11" t="s">
        <v>24</v>
      </c>
      <c r="Q11">
        <v>30</v>
      </c>
      <c r="R11">
        <v>300000</v>
      </c>
      <c r="S11">
        <v>6000000</v>
      </c>
      <c r="T11">
        <v>3000000</v>
      </c>
      <c r="U11">
        <v>6</v>
      </c>
      <c r="AE11" t="s">
        <v>24</v>
      </c>
    </row>
    <row r="12" spans="1:42">
      <c r="C12" t="s">
        <v>25</v>
      </c>
      <c r="P12" t="s">
        <v>25</v>
      </c>
      <c r="AE12" t="s">
        <v>25</v>
      </c>
    </row>
    <row r="13" spans="1:42">
      <c r="C13" t="s">
        <v>26</v>
      </c>
      <c r="P13" t="s">
        <v>26</v>
      </c>
      <c r="AE13" t="s">
        <v>26</v>
      </c>
    </row>
    <row r="15" spans="1:42">
      <c r="A15" t="s">
        <v>30</v>
      </c>
      <c r="B15" t="s">
        <v>17</v>
      </c>
      <c r="C15" t="s">
        <v>18</v>
      </c>
      <c r="I15">
        <v>2.12</v>
      </c>
      <c r="N15" t="s">
        <v>30</v>
      </c>
      <c r="O15" t="s">
        <v>19</v>
      </c>
      <c r="P15" t="s">
        <v>18</v>
      </c>
      <c r="V15">
        <v>1.94</v>
      </c>
      <c r="AC15" t="s">
        <v>30</v>
      </c>
      <c r="AD15" t="s">
        <v>21</v>
      </c>
      <c r="AE15" t="s">
        <v>18</v>
      </c>
      <c r="AK15">
        <v>3.82</v>
      </c>
    </row>
    <row r="16" spans="1:42">
      <c r="C16" t="s">
        <v>23</v>
      </c>
      <c r="D16">
        <v>106</v>
      </c>
      <c r="E16">
        <v>106000</v>
      </c>
      <c r="F16">
        <v>2120000</v>
      </c>
      <c r="G16">
        <v>1060000</v>
      </c>
      <c r="H16">
        <v>2.12</v>
      </c>
      <c r="P16" t="s">
        <v>23</v>
      </c>
      <c r="Q16">
        <v>97</v>
      </c>
      <c r="R16">
        <v>97000</v>
      </c>
      <c r="S16">
        <v>1940000</v>
      </c>
      <c r="T16">
        <v>970000</v>
      </c>
      <c r="U16">
        <v>1.94</v>
      </c>
      <c r="AE16" t="s">
        <v>23</v>
      </c>
      <c r="AF16">
        <v>82</v>
      </c>
      <c r="AG16">
        <v>82000</v>
      </c>
      <c r="AH16">
        <v>1640000</v>
      </c>
      <c r="AI16">
        <v>820000</v>
      </c>
      <c r="AJ16">
        <v>1.64</v>
      </c>
    </row>
    <row r="17" spans="1:37">
      <c r="C17" t="s">
        <v>24</v>
      </c>
      <c r="P17" t="s">
        <v>24</v>
      </c>
      <c r="AE17" t="s">
        <v>24</v>
      </c>
      <c r="AF17">
        <v>30</v>
      </c>
      <c r="AG17">
        <v>300000</v>
      </c>
      <c r="AH17">
        <v>6000000</v>
      </c>
      <c r="AI17">
        <v>3000000</v>
      </c>
      <c r="AJ17">
        <v>6</v>
      </c>
    </row>
    <row r="18" spans="1:37">
      <c r="C18" t="s">
        <v>25</v>
      </c>
      <c r="P18" t="s">
        <v>25</v>
      </c>
      <c r="AE18" t="s">
        <v>25</v>
      </c>
    </row>
    <row r="19" spans="1:37">
      <c r="C19" t="s">
        <v>26</v>
      </c>
      <c r="P19" t="s">
        <v>26</v>
      </c>
      <c r="AE19" t="s">
        <v>26</v>
      </c>
    </row>
    <row r="20" spans="1:37">
      <c r="B20" t="s">
        <v>27</v>
      </c>
      <c r="C20" t="s">
        <v>18</v>
      </c>
      <c r="I20">
        <v>4.21</v>
      </c>
      <c r="O20" t="s">
        <v>28</v>
      </c>
      <c r="P20" t="s">
        <v>18</v>
      </c>
      <c r="V20">
        <v>5.89</v>
      </c>
      <c r="AD20" t="s">
        <v>29</v>
      </c>
      <c r="AE20" t="s">
        <v>18</v>
      </c>
      <c r="AK20">
        <v>1.68</v>
      </c>
    </row>
    <row r="21" spans="1:37">
      <c r="C21" t="s">
        <v>23</v>
      </c>
      <c r="D21">
        <v>101</v>
      </c>
      <c r="E21">
        <v>101000</v>
      </c>
      <c r="F21">
        <v>2020000</v>
      </c>
      <c r="G21">
        <v>1010000</v>
      </c>
      <c r="H21">
        <v>2.02</v>
      </c>
      <c r="P21" t="s">
        <v>23</v>
      </c>
      <c r="Q21">
        <v>109</v>
      </c>
      <c r="R21">
        <v>109000</v>
      </c>
      <c r="S21">
        <v>2180000</v>
      </c>
      <c r="T21">
        <v>1090000</v>
      </c>
      <c r="U21">
        <v>2.1800000000000002</v>
      </c>
      <c r="AE21" t="s">
        <v>23</v>
      </c>
      <c r="AF21">
        <v>84</v>
      </c>
      <c r="AG21">
        <v>84000</v>
      </c>
      <c r="AH21">
        <v>1680000</v>
      </c>
      <c r="AI21">
        <v>840000</v>
      </c>
      <c r="AJ21">
        <v>1.68</v>
      </c>
    </row>
    <row r="22" spans="1:37">
      <c r="C22" t="s">
        <v>24</v>
      </c>
      <c r="D22">
        <v>32</v>
      </c>
      <c r="E22">
        <v>320000</v>
      </c>
      <c r="F22">
        <v>6400000</v>
      </c>
      <c r="G22">
        <v>3200000</v>
      </c>
      <c r="H22">
        <v>6.4</v>
      </c>
      <c r="P22" t="s">
        <v>24</v>
      </c>
      <c r="Q22">
        <v>48</v>
      </c>
      <c r="R22">
        <v>480000</v>
      </c>
      <c r="S22">
        <v>9600000</v>
      </c>
      <c r="T22">
        <v>4800000</v>
      </c>
      <c r="U22">
        <v>9.6</v>
      </c>
      <c r="AE22" t="s">
        <v>24</v>
      </c>
    </row>
    <row r="23" spans="1:37">
      <c r="C23" t="s">
        <v>25</v>
      </c>
      <c r="P23" t="s">
        <v>25</v>
      </c>
      <c r="AE23" t="s">
        <v>25</v>
      </c>
    </row>
    <row r="24" spans="1:37">
      <c r="C24" t="s">
        <v>26</v>
      </c>
      <c r="P24" t="s">
        <v>26</v>
      </c>
      <c r="AE24" t="s">
        <v>26</v>
      </c>
    </row>
    <row r="27" spans="1:37" ht="18">
      <c r="A27" s="12" t="s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37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37">
      <c r="A29" t="s">
        <v>1</v>
      </c>
      <c r="B29" t="s">
        <v>2</v>
      </c>
      <c r="C29" t="s">
        <v>3</v>
      </c>
      <c r="D29" t="s">
        <v>4</v>
      </c>
      <c r="E29" t="s">
        <v>5</v>
      </c>
      <c r="F29" t="s">
        <v>6</v>
      </c>
      <c r="G29" t="s">
        <v>7</v>
      </c>
      <c r="H29" t="s">
        <v>8</v>
      </c>
      <c r="I29" t="s">
        <v>9</v>
      </c>
      <c r="J29" t="s">
        <v>10</v>
      </c>
      <c r="K29" t="s">
        <v>11</v>
      </c>
      <c r="L29" t="s">
        <v>12</v>
      </c>
      <c r="N29" t="s">
        <v>1</v>
      </c>
      <c r="O29" t="s">
        <v>2</v>
      </c>
      <c r="P29" t="s">
        <v>3</v>
      </c>
      <c r="Q29" t="s">
        <v>4</v>
      </c>
      <c r="R29" t="s">
        <v>5</v>
      </c>
      <c r="S29" t="s">
        <v>6</v>
      </c>
      <c r="T29" t="s">
        <v>7</v>
      </c>
      <c r="U29" t="s">
        <v>8</v>
      </c>
      <c r="V29" t="s">
        <v>9</v>
      </c>
      <c r="W29" t="s">
        <v>10</v>
      </c>
      <c r="X29" t="s">
        <v>11</v>
      </c>
      <c r="Y29" t="s">
        <v>12</v>
      </c>
      <c r="Z29" t="s">
        <v>14</v>
      </c>
      <c r="AA29" t="s">
        <v>15</v>
      </c>
    </row>
    <row r="30" spans="1:37">
      <c r="A30" t="s">
        <v>16</v>
      </c>
      <c r="B30" t="s">
        <v>17</v>
      </c>
      <c r="C30" t="s">
        <v>18</v>
      </c>
      <c r="I30">
        <v>1.8</v>
      </c>
      <c r="J30">
        <v>1.6500000000000001</v>
      </c>
      <c r="K30">
        <v>0.11902380714238081</v>
      </c>
      <c r="L30">
        <v>5.9511903571190405E-2</v>
      </c>
      <c r="N30" t="s">
        <v>16</v>
      </c>
      <c r="O30" t="s">
        <v>19</v>
      </c>
      <c r="P30" t="s">
        <v>18</v>
      </c>
      <c r="V30">
        <v>4.17</v>
      </c>
      <c r="W30">
        <v>3.3525</v>
      </c>
      <c r="X30">
        <v>0.97052498679838184</v>
      </c>
      <c r="Y30">
        <v>0.48526249339919092</v>
      </c>
      <c r="Z30">
        <v>2.35E-2</v>
      </c>
      <c r="AA30" s="66" t="s">
        <v>32</v>
      </c>
    </row>
    <row r="31" spans="1:37">
      <c r="C31" t="s">
        <v>23</v>
      </c>
      <c r="D31">
        <v>54</v>
      </c>
      <c r="E31">
        <v>54000</v>
      </c>
      <c r="F31">
        <v>1080000</v>
      </c>
      <c r="G31">
        <v>540000</v>
      </c>
      <c r="H31">
        <v>1.8</v>
      </c>
      <c r="P31" t="s">
        <v>23</v>
      </c>
      <c r="Q31">
        <v>87</v>
      </c>
      <c r="R31">
        <v>87000</v>
      </c>
      <c r="S31">
        <v>1740000</v>
      </c>
      <c r="T31">
        <v>870000</v>
      </c>
      <c r="U31">
        <v>1.74</v>
      </c>
    </row>
    <row r="32" spans="1:37">
      <c r="C32" t="s">
        <v>24</v>
      </c>
      <c r="P32" t="s">
        <v>24</v>
      </c>
      <c r="Q32">
        <v>33</v>
      </c>
      <c r="R32">
        <v>330000</v>
      </c>
      <c r="S32">
        <v>6600000</v>
      </c>
      <c r="T32">
        <v>3300000</v>
      </c>
      <c r="U32">
        <v>6.6</v>
      </c>
    </row>
    <row r="33" spans="1:22">
      <c r="C33" t="s">
        <v>25</v>
      </c>
      <c r="P33" t="s">
        <v>25</v>
      </c>
    </row>
    <row r="34" spans="1:22">
      <c r="C34" t="s">
        <v>26</v>
      </c>
      <c r="P34" t="s">
        <v>26</v>
      </c>
    </row>
    <row r="35" spans="1:22">
      <c r="B35" t="s">
        <v>27</v>
      </c>
      <c r="C35" t="s">
        <v>18</v>
      </c>
      <c r="I35">
        <v>1.5333333333333334</v>
      </c>
      <c r="O35" t="s">
        <v>28</v>
      </c>
      <c r="P35" t="s">
        <v>18</v>
      </c>
      <c r="V35">
        <v>3.67</v>
      </c>
    </row>
    <row r="36" spans="1:22">
      <c r="C36" t="s">
        <v>23</v>
      </c>
      <c r="D36">
        <v>46</v>
      </c>
      <c r="E36">
        <v>46000</v>
      </c>
      <c r="F36">
        <v>920000</v>
      </c>
      <c r="G36">
        <v>460000</v>
      </c>
      <c r="H36">
        <v>1.5333333333333334</v>
      </c>
      <c r="P36" t="s">
        <v>23</v>
      </c>
      <c r="Q36">
        <v>67</v>
      </c>
      <c r="R36">
        <v>67000</v>
      </c>
      <c r="S36">
        <v>1340000</v>
      </c>
      <c r="T36">
        <v>670000</v>
      </c>
      <c r="U36">
        <v>1.34</v>
      </c>
    </row>
    <row r="37" spans="1:22">
      <c r="C37" t="s">
        <v>24</v>
      </c>
      <c r="P37" t="s">
        <v>24</v>
      </c>
      <c r="Q37">
        <v>30</v>
      </c>
      <c r="R37">
        <v>300000</v>
      </c>
      <c r="S37">
        <v>6000000</v>
      </c>
      <c r="T37">
        <v>3000000</v>
      </c>
      <c r="U37">
        <v>6</v>
      </c>
    </row>
    <row r="38" spans="1:22">
      <c r="C38" t="s">
        <v>25</v>
      </c>
      <c r="P38" t="s">
        <v>25</v>
      </c>
    </row>
    <row r="39" spans="1:22">
      <c r="C39" t="s">
        <v>26</v>
      </c>
      <c r="P39" t="s">
        <v>26</v>
      </c>
    </row>
    <row r="41" spans="1:22">
      <c r="A41" t="s">
        <v>30</v>
      </c>
      <c r="B41" t="s">
        <v>17</v>
      </c>
      <c r="C41" t="s">
        <v>18</v>
      </c>
      <c r="I41">
        <v>1.5333333333333334</v>
      </c>
      <c r="N41" t="s">
        <v>30</v>
      </c>
      <c r="O41" t="s">
        <v>19</v>
      </c>
      <c r="P41" t="s">
        <v>18</v>
      </c>
      <c r="V41">
        <v>3.87</v>
      </c>
    </row>
    <row r="42" spans="1:22">
      <c r="C42" t="s">
        <v>23</v>
      </c>
      <c r="D42">
        <v>46</v>
      </c>
      <c r="E42">
        <v>46000</v>
      </c>
      <c r="F42">
        <v>920000</v>
      </c>
      <c r="G42">
        <v>460000</v>
      </c>
      <c r="H42">
        <v>1.5333333333333334</v>
      </c>
      <c r="P42" t="s">
        <v>23</v>
      </c>
      <c r="Q42">
        <v>77</v>
      </c>
      <c r="R42">
        <v>77000</v>
      </c>
      <c r="S42">
        <v>1540000</v>
      </c>
      <c r="T42">
        <v>770000</v>
      </c>
      <c r="U42">
        <v>1.54</v>
      </c>
    </row>
    <row r="43" spans="1:22">
      <c r="C43" t="s">
        <v>24</v>
      </c>
      <c r="P43" t="s">
        <v>24</v>
      </c>
      <c r="Q43">
        <v>31</v>
      </c>
      <c r="R43">
        <v>310000</v>
      </c>
      <c r="S43">
        <v>6200000</v>
      </c>
      <c r="T43">
        <v>3100000</v>
      </c>
      <c r="U43">
        <v>6.2</v>
      </c>
    </row>
    <row r="44" spans="1:22">
      <c r="C44" t="s">
        <v>25</v>
      </c>
      <c r="P44" t="s">
        <v>25</v>
      </c>
    </row>
    <row r="45" spans="1:22">
      <c r="C45" t="s">
        <v>26</v>
      </c>
      <c r="P45" t="s">
        <v>26</v>
      </c>
    </row>
    <row r="46" spans="1:22">
      <c r="B46" t="s">
        <v>27</v>
      </c>
      <c r="C46" t="s">
        <v>18</v>
      </c>
      <c r="I46">
        <v>1.7333333333333334</v>
      </c>
      <c r="O46" t="s">
        <v>28</v>
      </c>
      <c r="P46" t="s">
        <v>18</v>
      </c>
      <c r="V46">
        <v>1.7</v>
      </c>
    </row>
    <row r="47" spans="1:22">
      <c r="C47" t="s">
        <v>23</v>
      </c>
      <c r="D47">
        <v>52</v>
      </c>
      <c r="E47">
        <v>52000</v>
      </c>
      <c r="F47">
        <v>1040000</v>
      </c>
      <c r="G47">
        <v>520000</v>
      </c>
      <c r="H47">
        <v>1.7333333333333334</v>
      </c>
      <c r="P47" t="s">
        <v>23</v>
      </c>
      <c r="Q47">
        <v>85</v>
      </c>
      <c r="R47">
        <v>85000</v>
      </c>
      <c r="S47">
        <v>1700000</v>
      </c>
      <c r="T47">
        <v>850000</v>
      </c>
      <c r="U47">
        <v>1.7</v>
      </c>
    </row>
    <row r="48" spans="1:22">
      <c r="C48" t="s">
        <v>24</v>
      </c>
      <c r="P48" t="s">
        <v>24</v>
      </c>
    </row>
    <row r="49" spans="1:16">
      <c r="C49" t="s">
        <v>25</v>
      </c>
      <c r="P49" t="s">
        <v>25</v>
      </c>
    </row>
    <row r="50" spans="1:16">
      <c r="C50" t="s">
        <v>26</v>
      </c>
      <c r="P50" t="s">
        <v>26</v>
      </c>
    </row>
    <row r="51" spans="1:16">
      <c r="A51" s="14"/>
      <c r="B51" s="14"/>
      <c r="C51" s="14"/>
      <c r="D51" s="14"/>
      <c r="E51" s="14"/>
      <c r="F51" s="14"/>
    </row>
    <row r="52" spans="1:16">
      <c r="A52" s="13" t="s">
        <v>33</v>
      </c>
      <c r="B52" s="13" t="s">
        <v>2</v>
      </c>
      <c r="C52" s="13" t="s">
        <v>34</v>
      </c>
      <c r="D52" s="13" t="s">
        <v>35</v>
      </c>
      <c r="E52" s="13" t="s">
        <v>36</v>
      </c>
      <c r="F52" s="13" t="s">
        <v>37</v>
      </c>
    </row>
    <row r="53" spans="1:16">
      <c r="A53" s="3" t="s">
        <v>38</v>
      </c>
      <c r="B53" t="s">
        <v>39</v>
      </c>
      <c r="C53">
        <v>23</v>
      </c>
      <c r="D53">
        <v>2.3000000000000003</v>
      </c>
      <c r="E53">
        <v>0.3066666666666667</v>
      </c>
      <c r="F53" t="s">
        <v>40</v>
      </c>
    </row>
    <row r="54" spans="1:16">
      <c r="C54">
        <v>28</v>
      </c>
      <c r="D54">
        <v>2.8000000000000003</v>
      </c>
      <c r="E54">
        <v>0.37333333333333335</v>
      </c>
    </row>
    <row r="55" spans="1:16">
      <c r="C55">
        <v>19</v>
      </c>
      <c r="D55">
        <v>1.9000000000000001</v>
      </c>
      <c r="E55">
        <v>0.25333333333333335</v>
      </c>
    </row>
    <row r="57" spans="1:16">
      <c r="B57" t="s">
        <v>41</v>
      </c>
      <c r="C57">
        <v>35</v>
      </c>
      <c r="D57">
        <v>3.5</v>
      </c>
      <c r="E57">
        <v>0.46666666666666673</v>
      </c>
      <c r="F57" t="s">
        <v>42</v>
      </c>
    </row>
    <row r="58" spans="1:16">
      <c r="C58">
        <v>48</v>
      </c>
      <c r="D58">
        <v>4.8000000000000007</v>
      </c>
      <c r="E58">
        <v>0.64000000000000012</v>
      </c>
    </row>
    <row r="59" spans="1:16">
      <c r="C59">
        <v>38</v>
      </c>
      <c r="D59">
        <v>3.8000000000000003</v>
      </c>
      <c r="E59">
        <v>0.50666666666666671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J11" sqref="J11"/>
    </sheetView>
  </sheetViews>
  <sheetFormatPr defaultRowHeight="14.4"/>
  <cols>
    <col min="1" max="1" width="38.109375" bestFit="1" customWidth="1"/>
    <col min="2" max="2" width="14.109375" bestFit="1" customWidth="1"/>
    <col min="3" max="3" width="7.33203125" bestFit="1" customWidth="1"/>
    <col min="4" max="4" width="25.88671875" bestFit="1" customWidth="1"/>
    <col min="5" max="6" width="12.5546875" bestFit="1" customWidth="1"/>
    <col min="7" max="7" width="24.88671875" bestFit="1" customWidth="1"/>
    <col min="8" max="8" width="22.6640625" bestFit="1" customWidth="1"/>
  </cols>
  <sheetData>
    <row r="1" spans="1:8">
      <c r="A1" s="19" t="s">
        <v>172</v>
      </c>
      <c r="B1" s="4"/>
      <c r="C1" s="4"/>
      <c r="D1" s="4"/>
      <c r="E1" s="4"/>
      <c r="F1" s="4"/>
      <c r="G1" s="4"/>
      <c r="H1" s="4"/>
    </row>
    <row r="2" spans="1:8">
      <c r="A2" t="s">
        <v>61</v>
      </c>
      <c r="B2" t="s">
        <v>80</v>
      </c>
      <c r="C2" t="s">
        <v>63</v>
      </c>
      <c r="D2" t="s">
        <v>173</v>
      </c>
      <c r="E2" t="s">
        <v>134</v>
      </c>
      <c r="F2" t="s">
        <v>128</v>
      </c>
      <c r="G2" t="s">
        <v>135</v>
      </c>
      <c r="H2" t="s">
        <v>15</v>
      </c>
    </row>
    <row r="3" spans="1:8">
      <c r="A3" t="s">
        <v>68</v>
      </c>
      <c r="B3" t="s">
        <v>85</v>
      </c>
      <c r="C3">
        <v>1</v>
      </c>
      <c r="D3">
        <v>4.600126414</v>
      </c>
      <c r="E3">
        <v>6.9188563736666664</v>
      </c>
      <c r="F3">
        <v>1.641230022185993</v>
      </c>
    </row>
    <row r="4" spans="1:8">
      <c r="C4">
        <v>2</v>
      </c>
      <c r="D4">
        <v>7.9883742099999999</v>
      </c>
    </row>
    <row r="5" spans="1:8">
      <c r="C5">
        <v>3</v>
      </c>
      <c r="D5">
        <v>8.1680684970000001</v>
      </c>
    </row>
    <row r="7" spans="1:8">
      <c r="A7" t="s">
        <v>41</v>
      </c>
      <c r="C7">
        <v>1</v>
      </c>
      <c r="D7">
        <v>0.23764907299999999</v>
      </c>
      <c r="E7">
        <v>0.9873607126666667</v>
      </c>
      <c r="F7">
        <v>1.0825793370185428</v>
      </c>
      <c r="G7">
        <v>1.2999999999999999E-2</v>
      </c>
      <c r="H7" s="68" t="s">
        <v>174</v>
      </c>
    </row>
    <row r="8" spans="1:8">
      <c r="C8">
        <v>2</v>
      </c>
      <c r="D8">
        <v>0.20618176899999999</v>
      </c>
    </row>
    <row r="9" spans="1:8">
      <c r="C9">
        <v>3</v>
      </c>
      <c r="D9">
        <v>2.5182512959999999</v>
      </c>
    </row>
    <row r="11" spans="1:8">
      <c r="A11" t="s">
        <v>83</v>
      </c>
      <c r="C11">
        <v>1</v>
      </c>
      <c r="D11">
        <v>5.6741716330000003</v>
      </c>
      <c r="E11">
        <v>9.534643654333335</v>
      </c>
      <c r="F11">
        <v>2.8091412639679612</v>
      </c>
      <c r="G11">
        <v>0.31900000000000001</v>
      </c>
      <c r="H11" s="68" t="s">
        <v>175</v>
      </c>
    </row>
    <row r="12" spans="1:8">
      <c r="C12">
        <v>2</v>
      </c>
      <c r="D12">
        <v>12.276962660000001</v>
      </c>
    </row>
    <row r="13" spans="1:8">
      <c r="C13">
        <v>3</v>
      </c>
      <c r="D13">
        <v>10.652796670000001</v>
      </c>
    </row>
    <row r="15" spans="1:8">
      <c r="A15" s="21" t="s">
        <v>176</v>
      </c>
      <c r="B15" s="22"/>
      <c r="C15" s="22"/>
      <c r="D15" s="22"/>
      <c r="E15" s="22"/>
      <c r="F15" s="22"/>
      <c r="G15" s="22"/>
      <c r="H15" s="22"/>
    </row>
    <row r="16" spans="1:8">
      <c r="A16" t="s">
        <v>61</v>
      </c>
      <c r="B16" t="s">
        <v>80</v>
      </c>
      <c r="C16" t="s">
        <v>63</v>
      </c>
      <c r="D16" t="s">
        <v>177</v>
      </c>
      <c r="E16" t="s">
        <v>134</v>
      </c>
      <c r="F16" t="s">
        <v>128</v>
      </c>
      <c r="G16" t="s">
        <v>135</v>
      </c>
      <c r="H16" t="s">
        <v>15</v>
      </c>
    </row>
    <row r="17" spans="1:8">
      <c r="A17" t="s">
        <v>68</v>
      </c>
      <c r="B17" t="s">
        <v>85</v>
      </c>
      <c r="C17">
        <v>1</v>
      </c>
      <c r="D17">
        <v>1.2251361169999999</v>
      </c>
      <c r="E17">
        <v>1.2827122353333333</v>
      </c>
      <c r="F17">
        <v>0.13643557527993472</v>
      </c>
    </row>
    <row r="18" spans="1:8">
      <c r="C18">
        <v>2</v>
      </c>
      <c r="D18">
        <v>1.152014426</v>
      </c>
    </row>
    <row r="19" spans="1:8">
      <c r="C19">
        <v>3</v>
      </c>
      <c r="D19">
        <v>1.4709861630000001</v>
      </c>
    </row>
    <row r="21" spans="1:8">
      <c r="A21" t="s">
        <v>41</v>
      </c>
      <c r="C21">
        <v>1</v>
      </c>
      <c r="D21">
        <v>0.67689595300000005</v>
      </c>
      <c r="E21">
        <v>0.79916148966666667</v>
      </c>
      <c r="F21">
        <v>0.12940343968121829</v>
      </c>
      <c r="G21">
        <v>2.1999999999999999E-2</v>
      </c>
      <c r="H21" s="68" t="s">
        <v>178</v>
      </c>
    </row>
    <row r="22" spans="1:8">
      <c r="C22">
        <v>2</v>
      </c>
      <c r="D22">
        <v>0.74236958200000003</v>
      </c>
    </row>
    <row r="23" spans="1:8">
      <c r="C23">
        <v>3</v>
      </c>
      <c r="D23">
        <v>0.97821893400000004</v>
      </c>
    </row>
    <row r="25" spans="1:8">
      <c r="A25" t="s">
        <v>83</v>
      </c>
      <c r="C25">
        <v>1</v>
      </c>
      <c r="D25">
        <v>4.0536627709999999</v>
      </c>
      <c r="E25">
        <v>4.024763413333333</v>
      </c>
      <c r="F25">
        <v>0.29466283948080918</v>
      </c>
      <c r="G25">
        <v>2.9999999999999997E-4</v>
      </c>
      <c r="H25" s="67" t="s">
        <v>179</v>
      </c>
    </row>
    <row r="26" spans="1:8">
      <c r="C26">
        <v>2</v>
      </c>
      <c r="D26">
        <v>4.3703316560000003</v>
      </c>
    </row>
    <row r="27" spans="1:8">
      <c r="C27">
        <v>3</v>
      </c>
      <c r="D27">
        <v>3.6502958130000001</v>
      </c>
    </row>
    <row r="29" spans="1:8">
      <c r="A29" s="36" t="s">
        <v>180</v>
      </c>
      <c r="B29" s="37"/>
      <c r="C29" s="37"/>
      <c r="D29" s="37"/>
      <c r="E29" s="37"/>
      <c r="F29" s="37"/>
      <c r="G29" s="37"/>
      <c r="H29" s="37"/>
    </row>
    <row r="30" spans="1:8">
      <c r="A30" t="s">
        <v>61</v>
      </c>
      <c r="B30" t="s">
        <v>80</v>
      </c>
      <c r="C30" t="s">
        <v>63</v>
      </c>
      <c r="D30" t="s">
        <v>181</v>
      </c>
      <c r="E30" t="s">
        <v>134</v>
      </c>
      <c r="F30" t="s">
        <v>128</v>
      </c>
      <c r="G30" t="s">
        <v>135</v>
      </c>
      <c r="H30" t="s">
        <v>15</v>
      </c>
    </row>
    <row r="31" spans="1:8">
      <c r="A31" t="s">
        <v>68</v>
      </c>
      <c r="B31" t="s">
        <v>85</v>
      </c>
      <c r="C31">
        <v>1</v>
      </c>
      <c r="D31">
        <v>1.194544161</v>
      </c>
      <c r="E31">
        <v>1.2991287760000001</v>
      </c>
      <c r="F31">
        <v>0.29594393830946847</v>
      </c>
    </row>
    <row r="32" spans="1:8">
      <c r="C32">
        <v>2</v>
      </c>
      <c r="D32">
        <v>1.000464155</v>
      </c>
    </row>
    <row r="33" spans="1:8">
      <c r="C33">
        <v>3</v>
      </c>
      <c r="D33">
        <v>1.7023780120000001</v>
      </c>
    </row>
    <row r="35" spans="1:8">
      <c r="A35" t="s">
        <v>41</v>
      </c>
      <c r="C35">
        <v>1</v>
      </c>
      <c r="D35">
        <v>1.609911297</v>
      </c>
      <c r="E35">
        <v>1.766574232</v>
      </c>
      <c r="F35">
        <v>0.24432337129108375</v>
      </c>
      <c r="G35">
        <v>0.16009999999999999</v>
      </c>
      <c r="H35" s="68" t="s">
        <v>182</v>
      </c>
    </row>
    <row r="36" spans="1:8">
      <c r="C36">
        <v>2</v>
      </c>
      <c r="D36">
        <v>2.1116141700000002</v>
      </c>
    </row>
    <row r="37" spans="1:8">
      <c r="C37">
        <v>3</v>
      </c>
      <c r="D37">
        <v>1.5781972289999999</v>
      </c>
    </row>
    <row r="39" spans="1:8">
      <c r="A39" t="s">
        <v>83</v>
      </c>
      <c r="C39">
        <v>1</v>
      </c>
      <c r="D39">
        <v>0.34786805100000001</v>
      </c>
      <c r="E39">
        <v>0.34349068166666674</v>
      </c>
      <c r="F39">
        <v>0.15596486767190421</v>
      </c>
      <c r="G39">
        <v>1.5599999999999999E-2</v>
      </c>
      <c r="H39" s="68" t="s">
        <v>183</v>
      </c>
    </row>
    <row r="40" spans="1:8">
      <c r="C40">
        <v>2</v>
      </c>
      <c r="D40">
        <v>0.53228154800000005</v>
      </c>
    </row>
    <row r="41" spans="1:8">
      <c r="C41">
        <v>3</v>
      </c>
      <c r="D41">
        <v>0.150322446</v>
      </c>
    </row>
    <row r="43" spans="1:8">
      <c r="A43" s="38" t="s">
        <v>184</v>
      </c>
      <c r="B43" s="34"/>
      <c r="C43" s="34"/>
      <c r="D43" s="34"/>
      <c r="E43" s="34"/>
      <c r="F43" s="34"/>
      <c r="G43" s="34"/>
      <c r="H43" s="34"/>
    </row>
    <row r="44" spans="1:8">
      <c r="A44" t="s">
        <v>61</v>
      </c>
      <c r="B44" t="s">
        <v>80</v>
      </c>
      <c r="C44" t="s">
        <v>63</v>
      </c>
      <c r="D44" t="s">
        <v>185</v>
      </c>
      <c r="E44" t="s">
        <v>134</v>
      </c>
      <c r="F44" t="s">
        <v>128</v>
      </c>
      <c r="G44" t="s">
        <v>135</v>
      </c>
      <c r="H44" t="s">
        <v>15</v>
      </c>
    </row>
    <row r="45" spans="1:8">
      <c r="A45" t="s">
        <v>68</v>
      </c>
      <c r="B45" t="s">
        <v>85</v>
      </c>
      <c r="C45">
        <v>1</v>
      </c>
      <c r="D45">
        <v>6.8970082279999998</v>
      </c>
      <c r="E45">
        <v>8.8728946713333343</v>
      </c>
      <c r="F45">
        <v>1.7913150572519836</v>
      </c>
    </row>
    <row r="46" spans="1:8">
      <c r="C46">
        <v>2</v>
      </c>
      <c r="D46">
        <v>8.4878415260000004</v>
      </c>
    </row>
    <row r="47" spans="1:8">
      <c r="C47">
        <v>3</v>
      </c>
      <c r="D47">
        <v>11.23383426</v>
      </c>
    </row>
    <row r="49" spans="1:8">
      <c r="A49" t="s">
        <v>41</v>
      </c>
      <c r="C49">
        <v>1</v>
      </c>
      <c r="D49">
        <v>2.8849900850000001</v>
      </c>
      <c r="E49">
        <v>3.5482596755845983</v>
      </c>
      <c r="F49">
        <v>1.1434446571694445</v>
      </c>
      <c r="G49">
        <v>2.3900000000000001E-2</v>
      </c>
      <c r="H49" s="68" t="s">
        <v>186</v>
      </c>
    </row>
    <row r="50" spans="1:8">
      <c r="C50">
        <v>2</v>
      </c>
      <c r="D50">
        <v>2.6026890787537953</v>
      </c>
    </row>
    <row r="51" spans="1:8">
      <c r="C51">
        <v>3</v>
      </c>
      <c r="D51">
        <v>5.157099863</v>
      </c>
    </row>
    <row r="53" spans="1:8">
      <c r="A53" t="s">
        <v>83</v>
      </c>
      <c r="C53">
        <v>1</v>
      </c>
      <c r="D53">
        <v>0.23810949200000001</v>
      </c>
      <c r="E53">
        <v>0.30095699466666664</v>
      </c>
      <c r="F53">
        <v>4.7462318057749711E-2</v>
      </c>
      <c r="G53">
        <v>2.5000000000000001E-3</v>
      </c>
      <c r="H53" s="68" t="s">
        <v>187</v>
      </c>
    </row>
    <row r="54" spans="1:8">
      <c r="C54">
        <v>2</v>
      </c>
      <c r="D54">
        <v>0.31196871500000001</v>
      </c>
    </row>
    <row r="55" spans="1:8">
      <c r="C55">
        <v>3</v>
      </c>
      <c r="D55">
        <v>0.352792777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5"/>
  <sheetViews>
    <sheetView topLeftCell="A25" workbookViewId="0">
      <selection activeCell="A32" sqref="A32"/>
    </sheetView>
  </sheetViews>
  <sheetFormatPr defaultRowHeight="14.4"/>
  <cols>
    <col min="1" max="1" width="45.109375" customWidth="1"/>
    <col min="2" max="2" width="12.33203125" bestFit="1" customWidth="1"/>
    <col min="3" max="3" width="12" bestFit="1" customWidth="1"/>
    <col min="4" max="4" width="21.5546875" bestFit="1" customWidth="1"/>
    <col min="5" max="5" width="30.5546875" bestFit="1" customWidth="1"/>
    <col min="6" max="6" width="10" bestFit="1" customWidth="1"/>
    <col min="7" max="7" width="10.33203125" bestFit="1" customWidth="1"/>
    <col min="8" max="11" width="10" bestFit="1" customWidth="1"/>
    <col min="12" max="12" width="10.33203125" bestFit="1" customWidth="1"/>
    <col min="13" max="13" width="10" bestFit="1" customWidth="1"/>
    <col min="14" max="15" width="12" bestFit="1" customWidth="1"/>
    <col min="16" max="16" width="10" bestFit="1" customWidth="1"/>
    <col min="17" max="17" width="22.33203125" bestFit="1" customWidth="1"/>
    <col min="18" max="19" width="10" bestFit="1" customWidth="1"/>
    <col min="20" max="20" width="10.33203125" bestFit="1" customWidth="1"/>
    <col min="21" max="21" width="12.33203125" bestFit="1" customWidth="1"/>
    <col min="22" max="22" width="10.33203125" bestFit="1" customWidth="1"/>
    <col min="23" max="23" width="11.33203125" bestFit="1" customWidth="1"/>
    <col min="24" max="27" width="10" bestFit="1" customWidth="1"/>
    <col min="28" max="28" width="16.6640625" bestFit="1" customWidth="1"/>
    <col min="29" max="30" width="12" bestFit="1" customWidth="1"/>
    <col min="31" max="31" width="10" bestFit="1" customWidth="1"/>
    <col min="32" max="32" width="27.109375" bestFit="1" customWidth="1"/>
    <col min="33" max="34" width="10" bestFit="1" customWidth="1"/>
    <col min="35" max="35" width="11.33203125" bestFit="1" customWidth="1"/>
    <col min="36" max="38" width="10" bestFit="1" customWidth="1"/>
    <col min="39" max="39" width="12.33203125" bestFit="1" customWidth="1"/>
    <col min="40" max="40" width="10" bestFit="1" customWidth="1"/>
    <col min="41" max="41" width="17.5546875" bestFit="1" customWidth="1"/>
    <col min="42" max="43" width="11" bestFit="1" customWidth="1"/>
    <col min="44" max="45" width="12" bestFit="1" customWidth="1"/>
    <col min="46" max="46" width="11" bestFit="1" customWidth="1"/>
    <col min="47" max="47" width="27.6640625" bestFit="1" customWidth="1"/>
    <col min="48" max="52" width="11" bestFit="1" customWidth="1"/>
    <col min="53" max="53" width="10" bestFit="1" customWidth="1"/>
    <col min="54" max="54" width="11" bestFit="1" customWidth="1"/>
    <col min="55" max="55" width="10" bestFit="1" customWidth="1"/>
    <col min="56" max="57" width="11" bestFit="1" customWidth="1"/>
    <col min="58" max="58" width="10" bestFit="1" customWidth="1"/>
    <col min="59" max="60" width="12" bestFit="1" customWidth="1"/>
  </cols>
  <sheetData>
    <row r="1" spans="1:52">
      <c r="A1" s="38" t="s">
        <v>149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1:52">
      <c r="A2" s="34"/>
      <c r="B2" s="34"/>
      <c r="C2" s="34"/>
      <c r="D2" s="38" t="s">
        <v>150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8" t="s">
        <v>151</v>
      </c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8" t="s">
        <v>188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8" t="s">
        <v>189</v>
      </c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</row>
    <row r="3" spans="1:52">
      <c r="B3" t="s">
        <v>154</v>
      </c>
      <c r="D3" t="s">
        <v>16</v>
      </c>
      <c r="G3" t="s">
        <v>30</v>
      </c>
      <c r="K3" t="s">
        <v>155</v>
      </c>
      <c r="O3" t="s">
        <v>16</v>
      </c>
      <c r="S3" t="s">
        <v>30</v>
      </c>
      <c r="W3" t="s">
        <v>155</v>
      </c>
      <c r="AB3" t="s">
        <v>16</v>
      </c>
      <c r="AF3" t="s">
        <v>30</v>
      </c>
      <c r="AJ3" t="s">
        <v>155</v>
      </c>
      <c r="AO3" t="s">
        <v>16</v>
      </c>
      <c r="AS3" t="s">
        <v>30</v>
      </c>
      <c r="AW3" t="s">
        <v>155</v>
      </c>
    </row>
    <row r="4" spans="1:52">
      <c r="A4" t="s">
        <v>153</v>
      </c>
      <c r="B4">
        <v>1.309882</v>
      </c>
      <c r="D4">
        <v>24.053443000000001</v>
      </c>
      <c r="E4">
        <v>16.846768999999998</v>
      </c>
      <c r="F4">
        <v>17.817080000000001</v>
      </c>
      <c r="G4">
        <v>23.84149</v>
      </c>
      <c r="H4">
        <v>24.934591000000001</v>
      </c>
      <c r="I4">
        <v>17.384104000000001</v>
      </c>
      <c r="J4">
        <v>24.339676000000001</v>
      </c>
      <c r="K4">
        <v>11.156122</v>
      </c>
      <c r="L4">
        <v>19.198661999999999</v>
      </c>
      <c r="M4">
        <v>18.448519999999998</v>
      </c>
      <c r="O4">
        <v>40.288010999999997</v>
      </c>
      <c r="P4">
        <v>54.763274000000003</v>
      </c>
      <c r="Q4">
        <v>51.912767000000002</v>
      </c>
      <c r="R4">
        <v>52.295636999999999</v>
      </c>
      <c r="S4">
        <v>56.079658000000002</v>
      </c>
      <c r="T4">
        <v>61.652171000000003</v>
      </c>
      <c r="U4">
        <v>56.019567000000002</v>
      </c>
      <c r="V4">
        <v>64.927708999999993</v>
      </c>
      <c r="W4">
        <v>56.797131</v>
      </c>
      <c r="X4">
        <v>69.481305000000006</v>
      </c>
      <c r="Y4">
        <v>59.004809999999999</v>
      </c>
      <c r="Z4">
        <v>56.248579999999997</v>
      </c>
      <c r="AB4">
        <v>26.293917</v>
      </c>
      <c r="AC4">
        <v>37.070734000000002</v>
      </c>
      <c r="AD4">
        <v>40.897246000000003</v>
      </c>
      <c r="AE4">
        <v>35.119315</v>
      </c>
      <c r="AF4">
        <v>47.819158000000002</v>
      </c>
      <c r="AG4">
        <v>44.769450999999997</v>
      </c>
      <c r="AH4">
        <v>40.938603999999998</v>
      </c>
      <c r="AI4">
        <v>43.979795000000003</v>
      </c>
      <c r="AJ4">
        <v>42.194377000000003</v>
      </c>
      <c r="AK4">
        <v>52.416798</v>
      </c>
      <c r="AL4">
        <v>39.534551</v>
      </c>
      <c r="AM4">
        <v>35.074837000000002</v>
      </c>
      <c r="AO4">
        <v>70.606589</v>
      </c>
      <c r="AP4">
        <v>106.921025</v>
      </c>
      <c r="AQ4">
        <v>120.29569600000001</v>
      </c>
      <c r="AR4">
        <v>111.39891299999999</v>
      </c>
      <c r="AS4">
        <v>116.938264</v>
      </c>
      <c r="AT4">
        <v>135.38359800000001</v>
      </c>
      <c r="AU4">
        <v>102.00460200000001</v>
      </c>
      <c r="AV4">
        <v>125.890817</v>
      </c>
      <c r="AW4">
        <v>131.58932300000001</v>
      </c>
      <c r="AX4">
        <v>145.07737399999999</v>
      </c>
      <c r="AY4">
        <v>145.86702099999999</v>
      </c>
      <c r="AZ4">
        <v>123.330397</v>
      </c>
    </row>
    <row r="5" spans="1:52">
      <c r="B5">
        <v>7.7675140000000003</v>
      </c>
      <c r="D5">
        <v>23.202237</v>
      </c>
      <c r="E5">
        <v>15.719659</v>
      </c>
      <c r="F5">
        <v>16.463383</v>
      </c>
      <c r="G5">
        <v>23.934075</v>
      </c>
      <c r="H5">
        <v>24.266349000000002</v>
      </c>
      <c r="I5">
        <v>17.208939999999998</v>
      </c>
      <c r="J5">
        <v>24.459356</v>
      </c>
      <c r="K5">
        <v>11.281943999999999</v>
      </c>
      <c r="L5">
        <v>17.788865999999999</v>
      </c>
      <c r="M5">
        <v>17.368665</v>
      </c>
      <c r="O5">
        <v>38.597996999999999</v>
      </c>
      <c r="P5">
        <v>54.152917000000002</v>
      </c>
      <c r="Q5">
        <v>48.878027000000003</v>
      </c>
      <c r="R5">
        <v>51.223230999999998</v>
      </c>
      <c r="S5">
        <v>52.702337</v>
      </c>
      <c r="T5">
        <v>58.540888000000002</v>
      </c>
      <c r="U5">
        <v>55.735056999999998</v>
      </c>
      <c r="V5">
        <v>61.880139999999997</v>
      </c>
      <c r="W5">
        <v>53.064248999999997</v>
      </c>
      <c r="X5">
        <v>63.307954000000002</v>
      </c>
      <c r="Y5">
        <v>56.434657000000001</v>
      </c>
      <c r="Z5">
        <v>53.476272000000002</v>
      </c>
      <c r="AB5">
        <v>26.149592999999999</v>
      </c>
      <c r="AC5">
        <v>36.711644</v>
      </c>
      <c r="AD5">
        <v>38.720064999999998</v>
      </c>
      <c r="AE5">
        <v>34.819209000000001</v>
      </c>
      <c r="AF5">
        <v>46.730055</v>
      </c>
      <c r="AG5">
        <v>43.674326000000001</v>
      </c>
      <c r="AH5">
        <v>41.296821999999999</v>
      </c>
      <c r="AI5">
        <v>42.389578999999998</v>
      </c>
      <c r="AJ5">
        <v>41.436481999999998</v>
      </c>
      <c r="AK5">
        <v>49.379308000000002</v>
      </c>
      <c r="AL5">
        <v>38.205526999999996</v>
      </c>
      <c r="AM5">
        <v>35.763202</v>
      </c>
      <c r="AO5">
        <v>72.620439000000005</v>
      </c>
      <c r="AP5">
        <v>106.961474</v>
      </c>
      <c r="AQ5">
        <v>115.971137</v>
      </c>
      <c r="AR5">
        <v>108.846636</v>
      </c>
      <c r="AS5">
        <v>112.115928</v>
      </c>
      <c r="AT5">
        <v>134.68781300000001</v>
      </c>
      <c r="AU5">
        <v>100.04637700000001</v>
      </c>
      <c r="AV5">
        <v>123.525899</v>
      </c>
      <c r="AW5">
        <v>125.736644</v>
      </c>
      <c r="AX5">
        <v>139.03887900000001</v>
      </c>
      <c r="AY5">
        <v>140.66283300000001</v>
      </c>
      <c r="AZ5">
        <v>119.272435</v>
      </c>
    </row>
    <row r="6" spans="1:52">
      <c r="B6">
        <v>14.233465000000001</v>
      </c>
      <c r="D6">
        <v>24.152595999999999</v>
      </c>
      <c r="E6">
        <v>17.817308000000001</v>
      </c>
      <c r="F6">
        <v>16.203731000000001</v>
      </c>
      <c r="G6">
        <v>23.701229999999999</v>
      </c>
      <c r="H6">
        <v>23.820989999999998</v>
      </c>
      <c r="I6">
        <v>17.790780000000002</v>
      </c>
      <c r="J6">
        <v>24.480343999999999</v>
      </c>
      <c r="K6">
        <v>12.299602999999999</v>
      </c>
      <c r="L6">
        <v>18.243744</v>
      </c>
      <c r="M6">
        <v>16.964023000000001</v>
      </c>
      <c r="O6">
        <v>39.258218999999997</v>
      </c>
      <c r="P6">
        <v>54.337732000000003</v>
      </c>
      <c r="Q6">
        <v>51.142159999999997</v>
      </c>
      <c r="R6">
        <v>51.330413999999998</v>
      </c>
      <c r="S6">
        <v>53.351756999999999</v>
      </c>
      <c r="T6">
        <v>57.739148</v>
      </c>
      <c r="U6">
        <v>56.298048999999999</v>
      </c>
      <c r="V6">
        <v>61.253768000000001</v>
      </c>
      <c r="W6">
        <v>52.121721000000001</v>
      </c>
      <c r="X6">
        <v>61.804906000000003</v>
      </c>
      <c r="Y6">
        <v>54.914378999999997</v>
      </c>
      <c r="Z6">
        <v>53.341867000000001</v>
      </c>
      <c r="AB6">
        <v>27.686651999999999</v>
      </c>
      <c r="AC6">
        <v>37.323509000000001</v>
      </c>
      <c r="AD6">
        <v>41.178981999999998</v>
      </c>
      <c r="AE6">
        <v>33.838180999999999</v>
      </c>
      <c r="AF6">
        <v>46.186199999999999</v>
      </c>
      <c r="AG6">
        <v>43.022050999999998</v>
      </c>
      <c r="AH6">
        <v>41.054053000000003</v>
      </c>
      <c r="AI6">
        <v>42.896507</v>
      </c>
      <c r="AJ6">
        <v>41.337158000000002</v>
      </c>
      <c r="AK6">
        <v>49.208314000000001</v>
      </c>
      <c r="AL6">
        <v>35.399279999999997</v>
      </c>
      <c r="AM6">
        <v>35.254846999999998</v>
      </c>
      <c r="AO6">
        <v>73.371187000000006</v>
      </c>
      <c r="AP6">
        <v>108.01849799999999</v>
      </c>
      <c r="AQ6">
        <v>118.413265</v>
      </c>
      <c r="AR6">
        <v>109.57555499999999</v>
      </c>
      <c r="AS6">
        <v>112.78322</v>
      </c>
      <c r="AT6">
        <v>135.36859699999999</v>
      </c>
      <c r="AU6">
        <v>101.40629199999999</v>
      </c>
      <c r="AV6">
        <v>124.939424</v>
      </c>
      <c r="AW6">
        <v>126.21677</v>
      </c>
      <c r="AX6">
        <v>140.1814</v>
      </c>
      <c r="AY6">
        <v>141.058044</v>
      </c>
      <c r="AZ6">
        <v>119.929435</v>
      </c>
    </row>
    <row r="7" spans="1:52">
      <c r="B7">
        <v>20.790676999999999</v>
      </c>
      <c r="D7">
        <v>14.776448</v>
      </c>
      <c r="E7">
        <v>12.803829</v>
      </c>
      <c r="F7">
        <v>12.176817</v>
      </c>
      <c r="G7">
        <v>14.618031</v>
      </c>
      <c r="H7">
        <v>14.811847999999999</v>
      </c>
      <c r="I7">
        <v>8.3058289999999992</v>
      </c>
      <c r="J7">
        <v>16.957014999999998</v>
      </c>
      <c r="K7">
        <v>5.7255029999999998</v>
      </c>
      <c r="L7">
        <v>15.119731</v>
      </c>
      <c r="M7">
        <v>10.461615</v>
      </c>
      <c r="O7">
        <v>22.930931000000001</v>
      </c>
      <c r="P7">
        <v>31.286985999999999</v>
      </c>
      <c r="Q7">
        <v>32.841248999999998</v>
      </c>
      <c r="R7">
        <v>30.575248999999999</v>
      </c>
      <c r="S7">
        <v>31.233806000000001</v>
      </c>
      <c r="T7">
        <v>40.693106999999998</v>
      </c>
      <c r="U7">
        <v>32.444198999999998</v>
      </c>
      <c r="V7">
        <v>37.222650000000002</v>
      </c>
      <c r="W7">
        <v>30.997077000000001</v>
      </c>
      <c r="X7">
        <v>39.164268</v>
      </c>
      <c r="Y7">
        <v>49.851813999999997</v>
      </c>
      <c r="Z7">
        <v>52.919929000000003</v>
      </c>
      <c r="AB7">
        <v>19.837605</v>
      </c>
      <c r="AC7">
        <v>25.128862000000002</v>
      </c>
      <c r="AD7">
        <v>29.768409999999999</v>
      </c>
      <c r="AE7">
        <v>25.687730999999999</v>
      </c>
      <c r="AF7">
        <v>30.661218999999999</v>
      </c>
      <c r="AG7">
        <v>27.484313</v>
      </c>
      <c r="AH7">
        <v>27.432652999999998</v>
      </c>
      <c r="AI7">
        <v>27.843795</v>
      </c>
      <c r="AJ7">
        <v>28.211224000000001</v>
      </c>
      <c r="AK7">
        <v>33.093640999999998</v>
      </c>
      <c r="AL7">
        <v>25.319137999999999</v>
      </c>
      <c r="AM7">
        <v>22.176134999999999</v>
      </c>
      <c r="AO7">
        <v>38.173681000000002</v>
      </c>
      <c r="AP7">
        <v>62.872101999999998</v>
      </c>
      <c r="AQ7">
        <v>68.760800000000003</v>
      </c>
      <c r="AR7">
        <v>84.163331999999997</v>
      </c>
      <c r="AS7">
        <v>71.322719000000006</v>
      </c>
      <c r="AT7">
        <v>87.490146999999993</v>
      </c>
      <c r="AU7">
        <v>102.888121</v>
      </c>
      <c r="AV7">
        <v>104.29664200000001</v>
      </c>
      <c r="AW7">
        <v>87.484252999999995</v>
      </c>
      <c r="AX7">
        <v>134.255539</v>
      </c>
      <c r="AY7">
        <v>102.266909</v>
      </c>
      <c r="AZ7">
        <v>72.366836000000006</v>
      </c>
    </row>
    <row r="8" spans="1:52">
      <c r="A8" t="s">
        <v>162</v>
      </c>
      <c r="B8">
        <v>27.251947999999999</v>
      </c>
      <c r="D8">
        <v>14.415759</v>
      </c>
      <c r="E8">
        <v>10.584066999999999</v>
      </c>
      <c r="F8">
        <v>11.006836</v>
      </c>
      <c r="G8">
        <v>15.337403999999999</v>
      </c>
      <c r="H8">
        <v>14.413717</v>
      </c>
      <c r="I8">
        <v>7.7877299999999998</v>
      </c>
      <c r="J8">
        <v>14.939755</v>
      </c>
      <c r="K8">
        <v>5.0732619999999997</v>
      </c>
      <c r="L8">
        <v>12.383374</v>
      </c>
      <c r="M8">
        <v>9.3703920000000007</v>
      </c>
      <c r="O8">
        <v>22.343368999999999</v>
      </c>
      <c r="P8">
        <v>31.034873000000001</v>
      </c>
      <c r="Q8">
        <v>30.079543999999999</v>
      </c>
      <c r="R8">
        <v>29.129867999999998</v>
      </c>
      <c r="S8">
        <v>29.712598</v>
      </c>
      <c r="T8">
        <v>32.819772999999998</v>
      </c>
      <c r="U8">
        <v>30.778962</v>
      </c>
      <c r="V8">
        <v>36.441291</v>
      </c>
      <c r="W8">
        <v>28.446238000000001</v>
      </c>
      <c r="X8">
        <v>37.208247</v>
      </c>
      <c r="Y8">
        <v>39.566429999999997</v>
      </c>
      <c r="Z8">
        <v>49.026482000000001</v>
      </c>
      <c r="AB8">
        <v>18.316282000000001</v>
      </c>
      <c r="AC8">
        <v>24.764787999999999</v>
      </c>
      <c r="AD8">
        <v>26.658550999999999</v>
      </c>
      <c r="AE8">
        <v>23.681556</v>
      </c>
      <c r="AF8">
        <v>29.077390000000001</v>
      </c>
      <c r="AG8">
        <v>27.234448</v>
      </c>
      <c r="AH8">
        <v>26.042214000000001</v>
      </c>
      <c r="AI8">
        <v>26.639897000000001</v>
      </c>
      <c r="AJ8">
        <v>27.311242</v>
      </c>
      <c r="AK8">
        <v>31.031396000000001</v>
      </c>
      <c r="AL8">
        <v>24.337578000000001</v>
      </c>
      <c r="AM8">
        <v>21.224641999999999</v>
      </c>
      <c r="AO8">
        <v>42.201827999999999</v>
      </c>
      <c r="AP8">
        <v>58.898350999999998</v>
      </c>
      <c r="AQ8">
        <v>60.858952000000002</v>
      </c>
      <c r="AR8">
        <v>66.124744000000007</v>
      </c>
      <c r="AS8">
        <v>64.451078999999993</v>
      </c>
      <c r="AT8">
        <v>78.557554999999994</v>
      </c>
      <c r="AU8">
        <v>103.47619899999999</v>
      </c>
      <c r="AV8">
        <v>81.311514000000003</v>
      </c>
      <c r="AW8">
        <v>71.363249999999994</v>
      </c>
      <c r="AX8">
        <v>124.732535</v>
      </c>
      <c r="AY8">
        <v>80.754839000000004</v>
      </c>
      <c r="AZ8">
        <v>62.247515</v>
      </c>
    </row>
    <row r="9" spans="1:52">
      <c r="B9">
        <v>33.715819000000003</v>
      </c>
      <c r="D9">
        <v>13.862178999999999</v>
      </c>
      <c r="E9">
        <v>11.433047</v>
      </c>
      <c r="F9">
        <v>10.163448000000001</v>
      </c>
      <c r="G9">
        <v>14.802533</v>
      </c>
      <c r="H9">
        <v>14.906124999999999</v>
      </c>
      <c r="I9">
        <v>8.9667010000000005</v>
      </c>
      <c r="J9">
        <v>14.092010999999999</v>
      </c>
      <c r="K9">
        <v>4.945055</v>
      </c>
      <c r="L9">
        <v>13.166344</v>
      </c>
      <c r="M9">
        <v>10.22785</v>
      </c>
      <c r="O9">
        <v>22.629280000000001</v>
      </c>
      <c r="P9">
        <v>30.44013</v>
      </c>
      <c r="Q9">
        <v>30.39292</v>
      </c>
      <c r="R9">
        <v>29.353266999999999</v>
      </c>
      <c r="S9">
        <v>29.810575</v>
      </c>
      <c r="T9">
        <v>32.978831</v>
      </c>
      <c r="U9">
        <v>29.543016999999999</v>
      </c>
      <c r="V9">
        <v>34.417786</v>
      </c>
      <c r="W9">
        <v>27.001816999999999</v>
      </c>
      <c r="X9">
        <v>36.841482999999997</v>
      </c>
      <c r="Y9">
        <v>35.380364</v>
      </c>
      <c r="Z9">
        <v>36.194242000000003</v>
      </c>
      <c r="AB9">
        <v>18.824729999999999</v>
      </c>
      <c r="AC9">
        <v>24.633381</v>
      </c>
      <c r="AD9">
        <v>26.916314</v>
      </c>
      <c r="AE9">
        <v>22.783947000000001</v>
      </c>
      <c r="AF9">
        <v>29.066987000000001</v>
      </c>
      <c r="AG9">
        <v>28.349820000000001</v>
      </c>
      <c r="AH9">
        <v>25.080568</v>
      </c>
      <c r="AI9">
        <v>26.987131000000002</v>
      </c>
      <c r="AJ9">
        <v>28.076758000000002</v>
      </c>
      <c r="AK9">
        <v>30.707592999999999</v>
      </c>
      <c r="AL9">
        <v>24.864896000000002</v>
      </c>
      <c r="AM9">
        <v>22.049472999999999</v>
      </c>
      <c r="AO9">
        <v>41.745967999999998</v>
      </c>
      <c r="AP9">
        <v>58.553607999999997</v>
      </c>
      <c r="AQ9">
        <v>60.990535999999999</v>
      </c>
      <c r="AR9">
        <v>61.526541999999999</v>
      </c>
      <c r="AS9">
        <v>62.246364999999997</v>
      </c>
      <c r="AT9">
        <v>75.992621999999997</v>
      </c>
      <c r="AU9">
        <v>104.183751</v>
      </c>
      <c r="AV9">
        <v>72.868889999999993</v>
      </c>
      <c r="AW9">
        <v>67.632518000000005</v>
      </c>
      <c r="AX9">
        <v>109.323744</v>
      </c>
      <c r="AY9">
        <v>74.752770999999996</v>
      </c>
      <c r="AZ9">
        <v>61.053733000000001</v>
      </c>
    </row>
    <row r="10" spans="1:52">
      <c r="B10">
        <v>40.280830999999999</v>
      </c>
      <c r="D10">
        <v>23.528780999999999</v>
      </c>
      <c r="E10">
        <v>15.040654999999999</v>
      </c>
      <c r="F10">
        <v>14.981196000000001</v>
      </c>
      <c r="G10">
        <v>22.270344999999999</v>
      </c>
      <c r="H10">
        <v>19.353103999999998</v>
      </c>
      <c r="I10">
        <v>14.432403000000001</v>
      </c>
      <c r="J10">
        <v>27.024994</v>
      </c>
      <c r="K10">
        <v>10.009243</v>
      </c>
      <c r="L10">
        <v>19.402463000000001</v>
      </c>
      <c r="M10">
        <v>13.654605</v>
      </c>
      <c r="O10">
        <v>43.813051000000002</v>
      </c>
      <c r="P10">
        <v>65.376249000000001</v>
      </c>
      <c r="Q10">
        <v>61.526125999999998</v>
      </c>
      <c r="R10">
        <v>61.916001000000001</v>
      </c>
      <c r="S10">
        <v>62.456178999999999</v>
      </c>
      <c r="T10">
        <v>58.835002000000003</v>
      </c>
      <c r="U10">
        <v>73.206293000000002</v>
      </c>
      <c r="V10">
        <v>74.038859000000002</v>
      </c>
      <c r="W10">
        <v>60.131124</v>
      </c>
      <c r="X10">
        <v>73.055031999999997</v>
      </c>
      <c r="Y10">
        <v>68.997432000000003</v>
      </c>
      <c r="Z10">
        <v>62.744267999999998</v>
      </c>
      <c r="AB10">
        <v>25.180116000000002</v>
      </c>
      <c r="AC10">
        <v>49.159587000000002</v>
      </c>
      <c r="AD10">
        <v>48.234031999999999</v>
      </c>
      <c r="AE10">
        <v>38.683045999999997</v>
      </c>
      <c r="AF10">
        <v>60.158760000000001</v>
      </c>
      <c r="AG10">
        <v>47.515819</v>
      </c>
      <c r="AH10">
        <v>50.693593</v>
      </c>
      <c r="AI10">
        <v>51.231293000000001</v>
      </c>
      <c r="AJ10">
        <v>50.493226</v>
      </c>
      <c r="AK10">
        <v>58.540985999999997</v>
      </c>
      <c r="AL10">
        <v>42.057465000000001</v>
      </c>
      <c r="AM10">
        <v>42.669508999999998</v>
      </c>
      <c r="AO10">
        <v>93.357664</v>
      </c>
      <c r="AP10">
        <v>143.53530699999999</v>
      </c>
      <c r="AQ10">
        <v>176.19572199999999</v>
      </c>
      <c r="AR10">
        <v>156.535493</v>
      </c>
      <c r="AS10">
        <v>175.207606</v>
      </c>
      <c r="AT10">
        <v>179.53768500000001</v>
      </c>
      <c r="AU10">
        <v>145.41343900000001</v>
      </c>
      <c r="AV10">
        <v>181.44414800000001</v>
      </c>
      <c r="AW10">
        <v>178.340124</v>
      </c>
      <c r="AX10">
        <v>206.94642400000001</v>
      </c>
      <c r="AY10">
        <v>211.22952100000001</v>
      </c>
      <c r="AZ10">
        <v>173.03450100000001</v>
      </c>
    </row>
    <row r="11" spans="1:52">
      <c r="A11" t="s">
        <v>163</v>
      </c>
      <c r="B11">
        <v>46.750162000000003</v>
      </c>
      <c r="D11">
        <v>24.333041999999999</v>
      </c>
      <c r="E11">
        <v>16.456624000000001</v>
      </c>
      <c r="F11">
        <v>16.743359000000002</v>
      </c>
      <c r="G11">
        <v>22.508057999999998</v>
      </c>
      <c r="H11">
        <v>19.584498</v>
      </c>
      <c r="I11">
        <v>15.841922</v>
      </c>
      <c r="J11">
        <v>25.940099</v>
      </c>
      <c r="K11">
        <v>11.988592000000001</v>
      </c>
      <c r="L11">
        <v>19.025637</v>
      </c>
      <c r="M11">
        <v>13.518094</v>
      </c>
      <c r="O11">
        <v>39.717937999999997</v>
      </c>
      <c r="P11">
        <v>59.184162000000001</v>
      </c>
      <c r="Q11">
        <v>60.393875000000001</v>
      </c>
      <c r="R11">
        <v>60.484962000000003</v>
      </c>
      <c r="S11">
        <v>58.692172999999997</v>
      </c>
      <c r="T11">
        <v>57.683655000000002</v>
      </c>
      <c r="U11">
        <v>63.247605999999998</v>
      </c>
      <c r="V11">
        <v>72.636199000000005</v>
      </c>
      <c r="W11">
        <v>61.246048999999999</v>
      </c>
      <c r="X11">
        <v>75.162699000000003</v>
      </c>
      <c r="Y11">
        <v>67.191866000000005</v>
      </c>
      <c r="Z11">
        <v>60.392718000000002</v>
      </c>
      <c r="AB11">
        <v>27.848351000000001</v>
      </c>
      <c r="AC11">
        <v>44.971947999999998</v>
      </c>
      <c r="AD11">
        <v>45.982698999999997</v>
      </c>
      <c r="AE11">
        <v>41.355350999999999</v>
      </c>
      <c r="AF11">
        <v>57.212780000000002</v>
      </c>
      <c r="AG11">
        <v>45.909697000000001</v>
      </c>
      <c r="AH11">
        <v>49.791161000000002</v>
      </c>
      <c r="AI11">
        <v>51.126091000000002</v>
      </c>
      <c r="AJ11">
        <v>47.359085</v>
      </c>
      <c r="AK11">
        <v>57.168095000000001</v>
      </c>
      <c r="AL11">
        <v>40.328913</v>
      </c>
      <c r="AM11">
        <v>40.621338000000002</v>
      </c>
      <c r="AO11">
        <v>91.268097999999995</v>
      </c>
      <c r="AP11">
        <v>133.90725399999999</v>
      </c>
      <c r="AQ11">
        <v>161.220561</v>
      </c>
      <c r="AR11">
        <v>153.136662</v>
      </c>
      <c r="AS11">
        <v>164.68301400000001</v>
      </c>
      <c r="AT11">
        <v>169.73410899999999</v>
      </c>
      <c r="AU11">
        <v>162.431997</v>
      </c>
      <c r="AV11">
        <v>170.32875999999999</v>
      </c>
      <c r="AW11">
        <v>171.86382699999999</v>
      </c>
      <c r="AX11">
        <v>194.56411800000001</v>
      </c>
      <c r="AY11">
        <v>184.38339999999999</v>
      </c>
      <c r="AZ11">
        <v>162.56047100000001</v>
      </c>
    </row>
    <row r="12" spans="1:52">
      <c r="B12">
        <v>53.219752999999997</v>
      </c>
      <c r="D12">
        <v>25.739103</v>
      </c>
      <c r="E12">
        <v>18.124314999999999</v>
      </c>
      <c r="F12">
        <v>17.261008</v>
      </c>
      <c r="G12">
        <v>24.875821999999999</v>
      </c>
      <c r="H12">
        <v>20.219505999999999</v>
      </c>
      <c r="I12">
        <v>17.581374</v>
      </c>
      <c r="J12">
        <v>27.289155000000001</v>
      </c>
      <c r="K12">
        <v>13.099463999999999</v>
      </c>
      <c r="L12">
        <v>19.667598000000002</v>
      </c>
      <c r="M12">
        <v>15.994300000000001</v>
      </c>
      <c r="O12">
        <v>43.102722</v>
      </c>
      <c r="P12">
        <v>61.151684000000003</v>
      </c>
      <c r="Q12">
        <v>62.776508999999997</v>
      </c>
      <c r="R12">
        <v>62.049872000000001</v>
      </c>
      <c r="S12">
        <v>61.880186000000002</v>
      </c>
      <c r="T12">
        <v>60.440852</v>
      </c>
      <c r="U12">
        <v>68.707901000000007</v>
      </c>
      <c r="V12">
        <v>75.771105000000006</v>
      </c>
      <c r="W12">
        <v>66.399079999999998</v>
      </c>
      <c r="X12">
        <v>80.340468999999999</v>
      </c>
      <c r="Y12">
        <v>68.296812000000003</v>
      </c>
      <c r="Z12">
        <v>60.187837999999999</v>
      </c>
      <c r="AB12">
        <v>27.554217000000001</v>
      </c>
      <c r="AC12">
        <v>44.788443000000001</v>
      </c>
      <c r="AD12">
        <v>47.473213000000001</v>
      </c>
      <c r="AE12">
        <v>40.358305000000001</v>
      </c>
      <c r="AF12">
        <v>55.948571999999999</v>
      </c>
      <c r="AG12">
        <v>45.060088</v>
      </c>
      <c r="AH12">
        <v>48.831361000000001</v>
      </c>
      <c r="AI12">
        <v>50.387099999999997</v>
      </c>
      <c r="AJ12">
        <v>46.141609000000003</v>
      </c>
      <c r="AK12">
        <v>56.025942999999998</v>
      </c>
      <c r="AL12">
        <v>39.829006</v>
      </c>
      <c r="AM12">
        <v>39.326622</v>
      </c>
      <c r="AO12">
        <v>92.765930999999995</v>
      </c>
      <c r="AP12">
        <v>139.12500199999999</v>
      </c>
      <c r="AQ12">
        <v>161.77122199999999</v>
      </c>
      <c r="AR12">
        <v>151.12827799999999</v>
      </c>
      <c r="AS12">
        <v>163.18960899999999</v>
      </c>
      <c r="AT12">
        <v>175.15291500000001</v>
      </c>
      <c r="AU12">
        <v>161.932883</v>
      </c>
      <c r="AV12">
        <v>169.62017</v>
      </c>
      <c r="AW12">
        <v>166.86985000000001</v>
      </c>
      <c r="AX12">
        <v>192.79793699999999</v>
      </c>
      <c r="AY12">
        <v>180.84150500000001</v>
      </c>
      <c r="AZ12">
        <v>164.42676299999999</v>
      </c>
    </row>
    <row r="13" spans="1:52">
      <c r="B13">
        <v>59.780344999999997</v>
      </c>
      <c r="D13">
        <v>13.068994999999999</v>
      </c>
      <c r="E13">
        <v>11.004046000000001</v>
      </c>
      <c r="F13">
        <v>11.241194</v>
      </c>
      <c r="G13">
        <v>14.847274000000001</v>
      </c>
      <c r="H13">
        <v>12.843842</v>
      </c>
      <c r="I13">
        <v>7.9955249999999998</v>
      </c>
      <c r="J13">
        <v>15.159713</v>
      </c>
      <c r="K13">
        <v>4.6250400000000003</v>
      </c>
      <c r="L13">
        <v>14.348224999999999</v>
      </c>
      <c r="M13">
        <v>9.0973740000000003</v>
      </c>
      <c r="O13">
        <v>18.976337000000001</v>
      </c>
      <c r="P13">
        <v>24.840738000000002</v>
      </c>
      <c r="Q13">
        <v>24.722387999999999</v>
      </c>
      <c r="R13">
        <v>23.663511</v>
      </c>
      <c r="S13">
        <v>23.35425</v>
      </c>
      <c r="T13">
        <v>26.077372</v>
      </c>
      <c r="U13">
        <v>26.240324999999999</v>
      </c>
      <c r="V13">
        <v>29.450923</v>
      </c>
      <c r="W13">
        <v>29.692663</v>
      </c>
      <c r="X13">
        <v>29.361051</v>
      </c>
      <c r="Y13">
        <v>28.844145999999999</v>
      </c>
      <c r="Z13">
        <v>26.465957</v>
      </c>
      <c r="AB13">
        <v>16.475605999999999</v>
      </c>
      <c r="AC13">
        <v>20.648692</v>
      </c>
      <c r="AD13">
        <v>23.619692000000001</v>
      </c>
      <c r="AE13">
        <v>21.333919000000002</v>
      </c>
      <c r="AF13">
        <v>22.893386</v>
      </c>
      <c r="AG13">
        <v>22.072355999999999</v>
      </c>
      <c r="AH13">
        <v>20.957324</v>
      </c>
      <c r="AI13">
        <v>22.324083999999999</v>
      </c>
      <c r="AJ13">
        <v>19.570900999999999</v>
      </c>
      <c r="AK13">
        <v>24.988754</v>
      </c>
      <c r="AL13">
        <v>20.115358000000001</v>
      </c>
      <c r="AM13">
        <v>17.430679000000001</v>
      </c>
      <c r="AO13">
        <v>31.204630999999999</v>
      </c>
      <c r="AP13">
        <v>44.556077000000002</v>
      </c>
      <c r="AQ13">
        <v>44.790168000000001</v>
      </c>
      <c r="AR13">
        <v>47.838093000000001</v>
      </c>
      <c r="AS13">
        <v>45.599522</v>
      </c>
      <c r="AT13">
        <v>54.495708999999998</v>
      </c>
      <c r="AU13">
        <v>43.657725999999997</v>
      </c>
      <c r="AV13">
        <v>52.060353999999997</v>
      </c>
      <c r="AW13">
        <v>44.633139</v>
      </c>
      <c r="AX13">
        <v>53.770888999999997</v>
      </c>
      <c r="AY13">
        <v>56.173045999999999</v>
      </c>
      <c r="AZ13">
        <v>43.686070999999998</v>
      </c>
    </row>
    <row r="14" spans="1:52">
      <c r="A14" t="s">
        <v>164</v>
      </c>
      <c r="B14">
        <v>66.254615999999999</v>
      </c>
      <c r="D14">
        <v>11.93394</v>
      </c>
      <c r="E14">
        <v>10.383948</v>
      </c>
      <c r="F14">
        <v>9.7822809999999993</v>
      </c>
      <c r="G14">
        <v>13.609166999999999</v>
      </c>
      <c r="H14">
        <v>11.698803</v>
      </c>
      <c r="I14">
        <v>6.7474619999999996</v>
      </c>
      <c r="J14">
        <v>13.628605</v>
      </c>
      <c r="K14">
        <v>4.1989650000000003</v>
      </c>
      <c r="L14">
        <v>11.963393999999999</v>
      </c>
      <c r="M14">
        <v>8.2158230000000003</v>
      </c>
      <c r="O14">
        <v>18.425435</v>
      </c>
      <c r="P14">
        <v>23.362871999999999</v>
      </c>
      <c r="Q14">
        <v>24.320658999999999</v>
      </c>
      <c r="R14">
        <v>22.557062999999999</v>
      </c>
      <c r="S14">
        <v>23.166695000000001</v>
      </c>
      <c r="T14">
        <v>24.492166999999998</v>
      </c>
      <c r="U14">
        <v>23.813438000000001</v>
      </c>
      <c r="V14">
        <v>27.989664000000001</v>
      </c>
      <c r="W14">
        <v>27.448442</v>
      </c>
      <c r="X14">
        <v>26.650476999999999</v>
      </c>
      <c r="Y14">
        <v>26.387205000000002</v>
      </c>
      <c r="Z14">
        <v>24.190455</v>
      </c>
      <c r="AB14">
        <v>16.599684</v>
      </c>
      <c r="AC14">
        <v>19.356307999999999</v>
      </c>
      <c r="AD14">
        <v>21.890685999999999</v>
      </c>
      <c r="AE14">
        <v>20.03359</v>
      </c>
      <c r="AF14">
        <v>23.544387</v>
      </c>
      <c r="AG14">
        <v>23.723002000000001</v>
      </c>
      <c r="AH14">
        <v>19.555092999999999</v>
      </c>
      <c r="AI14">
        <v>24.667835</v>
      </c>
      <c r="AJ14">
        <v>20.369664</v>
      </c>
      <c r="AK14">
        <v>24.443203</v>
      </c>
      <c r="AL14">
        <v>19.367486</v>
      </c>
      <c r="AM14">
        <v>16.347874000000001</v>
      </c>
      <c r="AO14">
        <v>29.956064000000001</v>
      </c>
      <c r="AP14">
        <v>44.193024000000001</v>
      </c>
      <c r="AQ14">
        <v>44.420670000000001</v>
      </c>
      <c r="AR14">
        <v>44.736693000000002</v>
      </c>
      <c r="AS14">
        <v>44.787362999999999</v>
      </c>
      <c r="AT14">
        <v>54.855058</v>
      </c>
      <c r="AU14">
        <v>42.642778</v>
      </c>
      <c r="AV14">
        <v>51.484250000000003</v>
      </c>
      <c r="AW14">
        <v>44.127952000000001</v>
      </c>
      <c r="AX14">
        <v>53.674916000000003</v>
      </c>
      <c r="AY14">
        <v>55.048974999999999</v>
      </c>
      <c r="AZ14">
        <v>41.890779999999999</v>
      </c>
    </row>
    <row r="15" spans="1:52">
      <c r="A15" t="s">
        <v>165</v>
      </c>
      <c r="B15">
        <v>72.724987999999996</v>
      </c>
      <c r="D15">
        <v>11.408887999999999</v>
      </c>
      <c r="E15">
        <v>9.4300239999999995</v>
      </c>
      <c r="F15">
        <v>10.240607000000001</v>
      </c>
      <c r="G15">
        <v>13.327837000000001</v>
      </c>
      <c r="H15">
        <v>12.003007</v>
      </c>
      <c r="I15">
        <v>5.6471920000000004</v>
      </c>
      <c r="J15">
        <v>12.798064999999999</v>
      </c>
      <c r="K15">
        <v>3.7026500000000002</v>
      </c>
      <c r="L15">
        <v>11.185385</v>
      </c>
      <c r="M15">
        <v>7.2062530000000002</v>
      </c>
      <c r="O15">
        <v>17.065211999999999</v>
      </c>
      <c r="P15">
        <v>22.171558000000001</v>
      </c>
      <c r="Q15">
        <v>23.868507000000001</v>
      </c>
      <c r="R15">
        <v>21.746513</v>
      </c>
      <c r="S15">
        <v>21.547421</v>
      </c>
      <c r="T15">
        <v>24.253288000000001</v>
      </c>
      <c r="U15">
        <v>22.693042999999999</v>
      </c>
      <c r="V15">
        <v>25.585978000000001</v>
      </c>
      <c r="W15">
        <v>23.848025</v>
      </c>
      <c r="X15">
        <v>26.550985000000001</v>
      </c>
      <c r="Y15">
        <v>25.130666999999999</v>
      </c>
      <c r="Z15">
        <v>22.57009</v>
      </c>
      <c r="AB15">
        <v>15.838005000000001</v>
      </c>
      <c r="AC15">
        <v>18.477865000000001</v>
      </c>
      <c r="AD15">
        <v>21.570307</v>
      </c>
      <c r="AE15">
        <v>20.335023</v>
      </c>
      <c r="AF15">
        <v>22.537022</v>
      </c>
      <c r="AG15">
        <v>21.853798000000001</v>
      </c>
      <c r="AH15">
        <v>19.867481999999999</v>
      </c>
      <c r="AI15">
        <v>22.747527000000002</v>
      </c>
      <c r="AJ15">
        <v>19.615497999999999</v>
      </c>
      <c r="AK15">
        <v>23.452860999999999</v>
      </c>
      <c r="AL15">
        <v>17.931849</v>
      </c>
      <c r="AM15">
        <v>16.537538999999999</v>
      </c>
      <c r="AO15">
        <v>29.513857999999999</v>
      </c>
      <c r="AP15">
        <v>43.252544</v>
      </c>
      <c r="AQ15">
        <v>44.813361</v>
      </c>
      <c r="AR15">
        <v>43.293774999999997</v>
      </c>
      <c r="AS15">
        <v>43.775305000000003</v>
      </c>
      <c r="AT15">
        <v>53.737813000000003</v>
      </c>
      <c r="AU15">
        <v>42.083243000000003</v>
      </c>
      <c r="AV15">
        <v>49.643895000000001</v>
      </c>
      <c r="AW15">
        <v>44.060074999999998</v>
      </c>
      <c r="AX15">
        <v>52.107270999999997</v>
      </c>
      <c r="AY15">
        <v>53.263306999999998</v>
      </c>
      <c r="AZ15">
        <v>41.534424999999999</v>
      </c>
    </row>
    <row r="17" spans="1:52">
      <c r="A17" s="21" t="s">
        <v>166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>
      <c r="A18" s="22"/>
      <c r="B18" s="22"/>
      <c r="C18" s="22"/>
      <c r="D18" s="21" t="s">
        <v>167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 t="s">
        <v>168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1" t="s">
        <v>190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1" t="s">
        <v>191</v>
      </c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>
      <c r="B19" t="s">
        <v>154</v>
      </c>
      <c r="D19" t="s">
        <v>16</v>
      </c>
      <c r="G19" t="s">
        <v>30</v>
      </c>
      <c r="K19" t="s">
        <v>155</v>
      </c>
      <c r="O19" t="s">
        <v>16</v>
      </c>
      <c r="S19" t="s">
        <v>30</v>
      </c>
      <c r="W19" t="s">
        <v>155</v>
      </c>
      <c r="AB19" t="s">
        <v>16</v>
      </c>
      <c r="AF19" t="s">
        <v>30</v>
      </c>
      <c r="AJ19" t="s">
        <v>155</v>
      </c>
      <c r="AO19" t="s">
        <v>16</v>
      </c>
      <c r="AS19" t="s">
        <v>30</v>
      </c>
      <c r="AW19" t="s">
        <v>155</v>
      </c>
    </row>
    <row r="20" spans="1:52">
      <c r="A20" t="s">
        <v>153</v>
      </c>
      <c r="B20">
        <v>1.309882</v>
      </c>
      <c r="D20">
        <v>0.39917999999999998</v>
      </c>
      <c r="E20" s="41" t="s">
        <v>192</v>
      </c>
      <c r="F20">
        <v>0.146369</v>
      </c>
      <c r="G20" s="41" t="s">
        <v>193</v>
      </c>
      <c r="H20">
        <v>0.90132400000000001</v>
      </c>
      <c r="I20">
        <v>0.119075</v>
      </c>
      <c r="J20">
        <v>2.1158359999999998</v>
      </c>
      <c r="K20">
        <v>2.5021710000000001</v>
      </c>
      <c r="L20">
        <v>2.1714000000000001E-2</v>
      </c>
      <c r="M20">
        <v>0.12504100000000001</v>
      </c>
      <c r="O20">
        <v>0.65668499999999996</v>
      </c>
      <c r="P20">
        <v>1.8791979999999999</v>
      </c>
      <c r="Q20">
        <v>2.0236230000000002</v>
      </c>
      <c r="R20">
        <v>2.018672</v>
      </c>
      <c r="S20">
        <v>3.920925</v>
      </c>
      <c r="T20" s="41" t="s">
        <v>194</v>
      </c>
      <c r="U20">
        <v>0.74946599999999997</v>
      </c>
      <c r="V20">
        <v>3.7085080000000001</v>
      </c>
      <c r="W20">
        <v>2.6782879999999998</v>
      </c>
      <c r="X20">
        <v>4.3577250000000003</v>
      </c>
      <c r="Y20">
        <v>0.31622400000000001</v>
      </c>
      <c r="Z20">
        <v>1.525881</v>
      </c>
      <c r="AB20" s="41" t="s">
        <v>195</v>
      </c>
      <c r="AC20">
        <v>13.814743</v>
      </c>
      <c r="AD20">
        <v>16.328837</v>
      </c>
      <c r="AE20">
        <v>11.580818000000001</v>
      </c>
      <c r="AF20">
        <v>20.088560000000001</v>
      </c>
      <c r="AG20">
        <v>18.891089999999998</v>
      </c>
      <c r="AH20">
        <v>19.401662999999999</v>
      </c>
      <c r="AI20">
        <v>16.415969</v>
      </c>
      <c r="AJ20">
        <v>18.278898000000002</v>
      </c>
      <c r="AK20">
        <v>21.62086</v>
      </c>
      <c r="AL20">
        <v>11.535936</v>
      </c>
      <c r="AM20">
        <v>11.789096000000001</v>
      </c>
      <c r="AO20">
        <v>12.692742000000001</v>
      </c>
      <c r="AP20">
        <v>24.380279000000002</v>
      </c>
      <c r="AQ20">
        <v>23.044347999999999</v>
      </c>
      <c r="AR20">
        <v>29.221990999999999</v>
      </c>
      <c r="AS20">
        <v>44.196751999999996</v>
      </c>
      <c r="AT20">
        <v>32.863796999999998</v>
      </c>
      <c r="AU20">
        <v>32.667451999999997</v>
      </c>
      <c r="AV20">
        <v>42.082822999999998</v>
      </c>
      <c r="AW20">
        <v>41.970889</v>
      </c>
      <c r="AX20">
        <v>43.420436000000002</v>
      </c>
      <c r="AY20">
        <v>40.085662999999997</v>
      </c>
      <c r="AZ20">
        <v>30.733619000000001</v>
      </c>
    </row>
    <row r="21" spans="1:52">
      <c r="B21">
        <v>7.7675140000000003</v>
      </c>
      <c r="D21">
        <v>0.74044699999999997</v>
      </c>
      <c r="E21" s="41" t="s">
        <v>196</v>
      </c>
      <c r="F21">
        <v>0.18226000000000001</v>
      </c>
      <c r="G21">
        <v>0.34795399999999999</v>
      </c>
      <c r="H21">
        <v>0.55565799999999999</v>
      </c>
      <c r="I21">
        <v>0.79140200000000005</v>
      </c>
      <c r="J21">
        <v>2.0914139999999999</v>
      </c>
      <c r="K21">
        <v>2.371305</v>
      </c>
      <c r="L21" s="41" t="s">
        <v>197</v>
      </c>
      <c r="M21">
        <v>0.37758799999999998</v>
      </c>
      <c r="O21">
        <v>0.52395199999999997</v>
      </c>
      <c r="P21">
        <v>2.070014</v>
      </c>
      <c r="Q21">
        <v>2.104679</v>
      </c>
      <c r="R21">
        <v>2.2300680000000002</v>
      </c>
      <c r="S21">
        <v>3.863146</v>
      </c>
      <c r="T21">
        <v>0.50696099999999999</v>
      </c>
      <c r="U21">
        <v>2.326206</v>
      </c>
      <c r="V21">
        <v>3.7473179999999999</v>
      </c>
      <c r="W21">
        <v>2.0756459999999999</v>
      </c>
      <c r="X21">
        <v>3.5536810000000001</v>
      </c>
      <c r="Y21">
        <v>0.74141699999999999</v>
      </c>
      <c r="Z21">
        <v>1.745722</v>
      </c>
      <c r="AB21" s="41" t="s">
        <v>198</v>
      </c>
      <c r="AC21">
        <v>14.297675</v>
      </c>
      <c r="AD21">
        <v>16.544985</v>
      </c>
      <c r="AE21">
        <v>10.906715</v>
      </c>
      <c r="AF21">
        <v>19.981593</v>
      </c>
      <c r="AG21">
        <v>18.894621999999998</v>
      </c>
      <c r="AH21">
        <v>19.906207999999999</v>
      </c>
      <c r="AI21">
        <v>16.467383000000002</v>
      </c>
      <c r="AJ21">
        <v>17.943010000000001</v>
      </c>
      <c r="AK21">
        <v>20.672017</v>
      </c>
      <c r="AL21">
        <v>12.249924999999999</v>
      </c>
      <c r="AM21">
        <v>12.146208</v>
      </c>
      <c r="AO21">
        <v>12.116775000000001</v>
      </c>
      <c r="AP21">
        <v>23.933633</v>
      </c>
      <c r="AQ21">
        <v>22.490400999999999</v>
      </c>
      <c r="AR21">
        <v>28.293089999999999</v>
      </c>
      <c r="AS21">
        <v>42.671957999999997</v>
      </c>
      <c r="AT21">
        <v>34.110658000000001</v>
      </c>
      <c r="AU21">
        <v>31.638079000000001</v>
      </c>
      <c r="AV21">
        <v>41.372639999999997</v>
      </c>
      <c r="AW21">
        <v>40.496594999999999</v>
      </c>
      <c r="AX21">
        <v>41.419887000000003</v>
      </c>
      <c r="AY21">
        <v>38.369937999999998</v>
      </c>
      <c r="AZ21">
        <v>29.794089</v>
      </c>
    </row>
    <row r="22" spans="1:52">
      <c r="B22">
        <v>14.233465000000001</v>
      </c>
      <c r="D22">
        <v>1.2113039999999999</v>
      </c>
      <c r="E22" s="41" t="s">
        <v>199</v>
      </c>
      <c r="F22">
        <v>0.50863199999999997</v>
      </c>
      <c r="G22">
        <v>0.44857200000000003</v>
      </c>
      <c r="H22">
        <v>1.738226</v>
      </c>
      <c r="I22">
        <v>0.79546099999999997</v>
      </c>
      <c r="J22">
        <v>2.1922459999999999</v>
      </c>
      <c r="K22">
        <v>2.6107619999999998</v>
      </c>
      <c r="L22">
        <v>0.31879800000000003</v>
      </c>
      <c r="M22">
        <v>6.1163000000000002E-2</v>
      </c>
      <c r="O22">
        <v>0.803705</v>
      </c>
      <c r="P22">
        <v>2.165006</v>
      </c>
      <c r="Q22">
        <v>1.9987220000000001</v>
      </c>
      <c r="R22">
        <v>2.3105989999999998</v>
      </c>
      <c r="S22">
        <v>4.315315</v>
      </c>
      <c r="T22">
        <v>1.732969</v>
      </c>
      <c r="U22">
        <v>3.2365710000000001</v>
      </c>
      <c r="V22">
        <v>4.2117430000000002</v>
      </c>
      <c r="W22">
        <v>3.0651160000000002</v>
      </c>
      <c r="X22">
        <v>3.9034019999999998</v>
      </c>
      <c r="Y22">
        <v>1.580835</v>
      </c>
      <c r="Z22">
        <v>2.270343</v>
      </c>
      <c r="AB22">
        <v>3.5644480000000001</v>
      </c>
      <c r="AC22">
        <v>14.441708</v>
      </c>
      <c r="AD22">
        <v>16.649086</v>
      </c>
      <c r="AE22">
        <v>11.021292000000001</v>
      </c>
      <c r="AF22">
        <v>20.480716000000001</v>
      </c>
      <c r="AG22">
        <v>19.250896999999998</v>
      </c>
      <c r="AH22">
        <v>19.949719000000002</v>
      </c>
      <c r="AI22">
        <v>16.856513</v>
      </c>
      <c r="AJ22">
        <v>19.208397000000001</v>
      </c>
      <c r="AK22">
        <v>21.275832999999999</v>
      </c>
      <c r="AL22">
        <v>12.248694</v>
      </c>
      <c r="AM22">
        <v>12.554522</v>
      </c>
      <c r="AO22">
        <v>12.254472</v>
      </c>
      <c r="AP22">
        <v>23.60285</v>
      </c>
      <c r="AQ22">
        <v>22.153126</v>
      </c>
      <c r="AR22">
        <v>27.745889999999999</v>
      </c>
      <c r="AS22">
        <v>41.674129000000001</v>
      </c>
      <c r="AT22">
        <v>35.631658000000002</v>
      </c>
      <c r="AU22">
        <v>30.652125999999999</v>
      </c>
      <c r="AV22">
        <v>41.011214000000002</v>
      </c>
      <c r="AW22">
        <v>40.602573999999997</v>
      </c>
      <c r="AX22">
        <v>40.659505000000003</v>
      </c>
      <c r="AY22">
        <v>38.125728000000002</v>
      </c>
      <c r="AZ22">
        <v>29.741568000000001</v>
      </c>
    </row>
    <row r="23" spans="1:52">
      <c r="B23">
        <v>20.790676999999999</v>
      </c>
      <c r="D23">
        <v>1.317194</v>
      </c>
      <c r="E23">
        <v>0.260876</v>
      </c>
      <c r="F23">
        <v>0.48878700000000003</v>
      </c>
      <c r="G23">
        <v>1.1577</v>
      </c>
      <c r="H23">
        <v>1.4961770000000001</v>
      </c>
      <c r="I23">
        <v>0.85346999999999995</v>
      </c>
      <c r="J23">
        <v>2.5113259999999999</v>
      </c>
      <c r="K23">
        <v>2.836211</v>
      </c>
      <c r="L23">
        <v>0.21310100000000001</v>
      </c>
      <c r="M23">
        <v>0.48675200000000002</v>
      </c>
      <c r="O23">
        <v>1.227341</v>
      </c>
      <c r="P23">
        <v>1.895616</v>
      </c>
      <c r="Q23">
        <v>1.83266</v>
      </c>
      <c r="R23">
        <v>2.2537229999999999</v>
      </c>
      <c r="S23">
        <v>3.8851610000000001</v>
      </c>
      <c r="T23">
        <v>3.2646120000000001</v>
      </c>
      <c r="U23">
        <v>3.3369420000000001</v>
      </c>
      <c r="V23">
        <v>3.653505</v>
      </c>
      <c r="W23">
        <v>2.8334329999999999</v>
      </c>
      <c r="X23">
        <v>3.5455030000000001</v>
      </c>
      <c r="Y23">
        <v>2.3627009999999999</v>
      </c>
      <c r="Z23">
        <v>1.9503509999999999</v>
      </c>
      <c r="AB23">
        <v>9.0547400000000007</v>
      </c>
      <c r="AC23">
        <v>17.795829000000001</v>
      </c>
      <c r="AD23">
        <v>19.828116999999999</v>
      </c>
      <c r="AE23">
        <v>13.009993</v>
      </c>
      <c r="AF23">
        <v>24.78481</v>
      </c>
      <c r="AG23">
        <v>23.224962999999999</v>
      </c>
      <c r="AH23">
        <v>24.922567000000001</v>
      </c>
      <c r="AI23">
        <v>21.159374</v>
      </c>
      <c r="AJ23">
        <v>22.110439</v>
      </c>
      <c r="AK23">
        <v>25.993731</v>
      </c>
      <c r="AL23">
        <v>14.879246999999999</v>
      </c>
      <c r="AM23">
        <v>16.091426999999999</v>
      </c>
      <c r="AO23">
        <v>11.277101999999999</v>
      </c>
      <c r="AP23">
        <v>28.968197</v>
      </c>
      <c r="AQ23">
        <v>28.281609</v>
      </c>
      <c r="AR23">
        <v>30.443169999999999</v>
      </c>
      <c r="AS23">
        <v>48.150581000000003</v>
      </c>
      <c r="AT23">
        <v>45.463270999999999</v>
      </c>
      <c r="AU23">
        <v>30.024155</v>
      </c>
      <c r="AV23">
        <v>42.860287999999997</v>
      </c>
      <c r="AW23">
        <v>43.369236000000001</v>
      </c>
      <c r="AX23">
        <v>40.259163999999998</v>
      </c>
      <c r="AY23">
        <v>41.942701</v>
      </c>
      <c r="AZ23">
        <v>36.509394</v>
      </c>
    </row>
    <row r="24" spans="1:52">
      <c r="A24" t="s">
        <v>162</v>
      </c>
      <c r="B24">
        <v>27.251947999999999</v>
      </c>
      <c r="D24">
        <v>2.1036920000000001</v>
      </c>
      <c r="E24">
        <v>1.278702</v>
      </c>
      <c r="F24">
        <v>1.27399</v>
      </c>
      <c r="G24">
        <v>1.651556</v>
      </c>
      <c r="H24">
        <v>2.0726360000000001</v>
      </c>
      <c r="I24">
        <v>1.2662279999999999</v>
      </c>
      <c r="J24">
        <v>3.2235870000000002</v>
      </c>
      <c r="K24">
        <v>3.3577569999999999</v>
      </c>
      <c r="L24">
        <v>0.59955499999999995</v>
      </c>
      <c r="M24">
        <v>0.57755900000000004</v>
      </c>
      <c r="O24">
        <v>2.0172940000000001</v>
      </c>
      <c r="P24">
        <v>3.4339550000000001</v>
      </c>
      <c r="Q24">
        <v>3.6302210000000001</v>
      </c>
      <c r="R24">
        <v>3.446288</v>
      </c>
      <c r="S24">
        <v>6.3304780000000003</v>
      </c>
      <c r="T24">
        <v>4.9001910000000004</v>
      </c>
      <c r="U24">
        <v>5.8827069999999999</v>
      </c>
      <c r="V24">
        <v>6.2856959999999997</v>
      </c>
      <c r="W24">
        <v>4.5030479999999997</v>
      </c>
      <c r="X24">
        <v>6.6678480000000002</v>
      </c>
      <c r="Y24">
        <v>2.431378</v>
      </c>
      <c r="Z24">
        <v>2.6065839999999998</v>
      </c>
      <c r="AB24">
        <v>10.20872</v>
      </c>
      <c r="AC24">
        <v>19.373875000000002</v>
      </c>
      <c r="AD24">
        <v>21.987908999999998</v>
      </c>
      <c r="AE24">
        <v>14.450735</v>
      </c>
      <c r="AF24">
        <v>26.610479000000002</v>
      </c>
      <c r="AG24">
        <v>24.390730999999999</v>
      </c>
      <c r="AH24">
        <v>26.591249999999999</v>
      </c>
      <c r="AI24">
        <v>23.041910999999999</v>
      </c>
      <c r="AJ24">
        <v>23.497055</v>
      </c>
      <c r="AK24">
        <v>27.924555999999999</v>
      </c>
      <c r="AL24">
        <v>15.712303</v>
      </c>
      <c r="AM24">
        <v>17.535475000000002</v>
      </c>
      <c r="AO24">
        <v>14.441331999999999</v>
      </c>
      <c r="AP24">
        <v>34.748559999999998</v>
      </c>
      <c r="AQ24">
        <v>36.185651999999997</v>
      </c>
      <c r="AR24">
        <v>37.150145000000002</v>
      </c>
      <c r="AS24">
        <v>59.504747000000002</v>
      </c>
      <c r="AT24">
        <v>59.616183999999997</v>
      </c>
      <c r="AU24">
        <v>29.385529999999999</v>
      </c>
      <c r="AV24">
        <v>53.724063000000001</v>
      </c>
      <c r="AW24">
        <v>55.836666000000001</v>
      </c>
      <c r="AX24">
        <v>42.832351000000003</v>
      </c>
      <c r="AY24">
        <v>56.992127000000004</v>
      </c>
      <c r="AZ24">
        <v>50.375746999999997</v>
      </c>
    </row>
    <row r="25" spans="1:52">
      <c r="B25">
        <v>33.715819000000003</v>
      </c>
      <c r="D25">
        <v>2.8626969999999998</v>
      </c>
      <c r="E25">
        <v>2.262896</v>
      </c>
      <c r="F25">
        <v>1.4844250000000001</v>
      </c>
      <c r="G25">
        <v>2.3943300000000001</v>
      </c>
      <c r="H25">
        <v>2.2347459999999999</v>
      </c>
      <c r="I25">
        <v>1.756454</v>
      </c>
      <c r="J25">
        <v>4.2515260000000001</v>
      </c>
      <c r="K25">
        <v>3.698445</v>
      </c>
      <c r="L25">
        <v>1.329958</v>
      </c>
      <c r="M25">
        <v>0.89380999999999999</v>
      </c>
      <c r="O25">
        <v>2.7831290000000002</v>
      </c>
      <c r="P25">
        <v>4.6050500000000003</v>
      </c>
      <c r="Q25">
        <v>4.8921749999999999</v>
      </c>
      <c r="R25">
        <v>4.369834</v>
      </c>
      <c r="S25">
        <v>8.2657629999999997</v>
      </c>
      <c r="T25">
        <v>7.2903289999999998</v>
      </c>
      <c r="U25">
        <v>7.3925929999999997</v>
      </c>
      <c r="V25">
        <v>8.2768569999999997</v>
      </c>
      <c r="W25">
        <v>6.2502979999999999</v>
      </c>
      <c r="X25">
        <v>8.6450119999999995</v>
      </c>
      <c r="Y25">
        <v>4.0428050000000004</v>
      </c>
      <c r="Z25">
        <v>2.5751240000000002</v>
      </c>
      <c r="AB25">
        <v>10.694639</v>
      </c>
      <c r="AC25">
        <v>20.012367999999999</v>
      </c>
      <c r="AD25">
        <v>22.75752</v>
      </c>
      <c r="AE25">
        <v>15.011043000000001</v>
      </c>
      <c r="AF25">
        <v>27.206233000000001</v>
      </c>
      <c r="AG25">
        <v>25.534406000000001</v>
      </c>
      <c r="AH25">
        <v>27.753032000000001</v>
      </c>
      <c r="AI25">
        <v>23.872893999999999</v>
      </c>
      <c r="AJ25">
        <v>24.285138</v>
      </c>
      <c r="AK25">
        <v>28.931552</v>
      </c>
      <c r="AL25">
        <v>16.249272000000001</v>
      </c>
      <c r="AM25">
        <v>17.599461999999999</v>
      </c>
      <c r="AO25">
        <v>17.642695</v>
      </c>
      <c r="AP25">
        <v>36.715760000000003</v>
      </c>
      <c r="AQ25">
        <v>37.650371999999997</v>
      </c>
      <c r="AR25">
        <v>40.854588999999997</v>
      </c>
      <c r="AS25">
        <v>63.707754000000001</v>
      </c>
      <c r="AT25">
        <v>63.842246000000003</v>
      </c>
      <c r="AU25">
        <v>28.997720999999999</v>
      </c>
      <c r="AV25">
        <v>62.791631000000002</v>
      </c>
      <c r="AW25">
        <v>62.866942000000002</v>
      </c>
      <c r="AX25">
        <v>49.988370000000003</v>
      </c>
      <c r="AY25">
        <v>64.195277000000004</v>
      </c>
      <c r="AZ25">
        <v>53.222872000000002</v>
      </c>
    </row>
    <row r="26" spans="1:52">
      <c r="B26">
        <v>40.280830999999999</v>
      </c>
      <c r="D26">
        <v>4.2770859999999997</v>
      </c>
      <c r="E26">
        <v>2.5387360000000001</v>
      </c>
      <c r="F26">
        <v>2.3597239999999999</v>
      </c>
      <c r="G26">
        <v>3.5506790000000001</v>
      </c>
      <c r="H26">
        <v>3.6944859999999999</v>
      </c>
      <c r="I26">
        <v>3.3126530000000001</v>
      </c>
      <c r="J26">
        <v>5.0575850000000004</v>
      </c>
      <c r="K26">
        <v>4.7256499999999999</v>
      </c>
      <c r="L26">
        <v>2.3474569999999999</v>
      </c>
      <c r="M26">
        <v>2.279369</v>
      </c>
      <c r="O26">
        <v>4.9594849999999999</v>
      </c>
      <c r="P26">
        <v>7.9713779999999996</v>
      </c>
      <c r="Q26">
        <v>8.2636079999999996</v>
      </c>
      <c r="R26">
        <v>7.4903680000000001</v>
      </c>
      <c r="S26">
        <v>13.357699</v>
      </c>
      <c r="T26">
        <v>12.190569</v>
      </c>
      <c r="U26" s="41" t="s">
        <v>200</v>
      </c>
      <c r="V26">
        <v>14.017016</v>
      </c>
      <c r="W26">
        <v>10.341787999999999</v>
      </c>
      <c r="X26">
        <v>13.584712</v>
      </c>
      <c r="Y26">
        <v>9.5141650000000002</v>
      </c>
      <c r="Z26">
        <v>6.9856509999999998</v>
      </c>
      <c r="AB26">
        <v>11.089658</v>
      </c>
      <c r="AC26">
        <v>22.596297</v>
      </c>
      <c r="AD26">
        <v>23.445381000000001</v>
      </c>
      <c r="AE26">
        <v>1.957141</v>
      </c>
      <c r="AF26">
        <v>30.106587000000001</v>
      </c>
      <c r="AG26">
        <v>25.949691999999999</v>
      </c>
      <c r="AH26">
        <v>28.878791</v>
      </c>
      <c r="AI26">
        <v>25.62238</v>
      </c>
      <c r="AJ26">
        <v>25.499112</v>
      </c>
      <c r="AK26">
        <v>30.731207999999999</v>
      </c>
      <c r="AL26">
        <v>17.523648999999999</v>
      </c>
      <c r="AM26">
        <v>20.029613000000001</v>
      </c>
      <c r="AO26">
        <v>21.387892000000001</v>
      </c>
      <c r="AP26">
        <v>40.734537000000003</v>
      </c>
      <c r="AQ26">
        <v>44.406298999999997</v>
      </c>
      <c r="AR26">
        <v>46.289048000000001</v>
      </c>
      <c r="AS26">
        <v>72.607460000000003</v>
      </c>
      <c r="AT26">
        <v>74.959385999999995</v>
      </c>
      <c r="AU26">
        <v>35.467382000000001</v>
      </c>
      <c r="AV26">
        <v>73.291134999999997</v>
      </c>
      <c r="AW26">
        <v>70.918272999999999</v>
      </c>
      <c r="AX26">
        <v>69.698688000000004</v>
      </c>
      <c r="AY26">
        <v>77.799338000000006</v>
      </c>
      <c r="AZ26">
        <v>62.445937000000001</v>
      </c>
    </row>
    <row r="27" spans="1:52">
      <c r="A27" t="s">
        <v>163</v>
      </c>
      <c r="B27">
        <v>46.750162000000003</v>
      </c>
      <c r="D27">
        <v>4.6332199999999997</v>
      </c>
      <c r="E27">
        <v>2.1153379999999999</v>
      </c>
      <c r="F27">
        <v>2.1809280000000002</v>
      </c>
      <c r="G27">
        <v>3.7772939999999999</v>
      </c>
      <c r="H27">
        <v>3.38381</v>
      </c>
      <c r="I27">
        <v>2.9080460000000001</v>
      </c>
      <c r="J27">
        <v>5.0520959999999997</v>
      </c>
      <c r="K27">
        <v>4.5428379999999997</v>
      </c>
      <c r="L27">
        <v>2.114671</v>
      </c>
      <c r="M27">
        <v>1.824802</v>
      </c>
      <c r="O27">
        <v>4.5243419999999999</v>
      </c>
      <c r="P27">
        <v>7.2999499999999999</v>
      </c>
      <c r="Q27">
        <v>8.0119249999999997</v>
      </c>
      <c r="R27">
        <v>7.3394589999999997</v>
      </c>
      <c r="S27">
        <v>12.395583</v>
      </c>
      <c r="T27">
        <v>11.624359</v>
      </c>
      <c r="U27">
        <v>6.4418040000000003</v>
      </c>
      <c r="V27">
        <v>13.463101999999999</v>
      </c>
      <c r="W27">
        <v>9.8673249999999992</v>
      </c>
      <c r="X27">
        <v>13.075028</v>
      </c>
      <c r="Y27">
        <v>8.5621559999999999</v>
      </c>
      <c r="Z27">
        <v>7.5711969999999997</v>
      </c>
      <c r="AB27">
        <v>11.342781</v>
      </c>
      <c r="AC27">
        <v>22.347809999999999</v>
      </c>
      <c r="AD27">
        <v>24.629118999999999</v>
      </c>
      <c r="AE27">
        <v>11.130283</v>
      </c>
      <c r="AF27">
        <v>30.796939999999999</v>
      </c>
      <c r="AG27">
        <v>27.871623</v>
      </c>
      <c r="AH27">
        <v>29.966408999999999</v>
      </c>
      <c r="AI27">
        <v>26.142661</v>
      </c>
      <c r="AJ27">
        <v>25.976379000000001</v>
      </c>
      <c r="AK27">
        <v>32.073720000000002</v>
      </c>
      <c r="AL27">
        <v>17.98629</v>
      </c>
      <c r="AM27">
        <v>20.464766999999998</v>
      </c>
      <c r="AO27">
        <v>22.426185</v>
      </c>
      <c r="AP27">
        <v>40.435006000000001</v>
      </c>
      <c r="AQ27">
        <v>43.197394000000003</v>
      </c>
      <c r="AR27">
        <v>46.510921000000003</v>
      </c>
      <c r="AS27">
        <v>72.019751999999997</v>
      </c>
      <c r="AT27">
        <v>73.368104000000002</v>
      </c>
      <c r="AU27">
        <v>49.669832</v>
      </c>
      <c r="AV27">
        <v>73.279205000000005</v>
      </c>
      <c r="AW27">
        <v>72.428081000000006</v>
      </c>
      <c r="AX27">
        <v>71.122890999999996</v>
      </c>
      <c r="AY27">
        <v>74.854541999999995</v>
      </c>
      <c r="AZ27">
        <v>63.738219999999998</v>
      </c>
    </row>
    <row r="28" spans="1:52">
      <c r="B28">
        <v>53.219752999999997</v>
      </c>
      <c r="D28">
        <v>4.2038719999999996</v>
      </c>
      <c r="E28">
        <v>2.6553819999999999</v>
      </c>
      <c r="F28">
        <v>2.5310009999999998</v>
      </c>
      <c r="G28">
        <v>3.639802</v>
      </c>
      <c r="H28">
        <v>3.408404</v>
      </c>
      <c r="I28">
        <v>3.2377340000000001</v>
      </c>
      <c r="J28">
        <v>5.1299400000000004</v>
      </c>
      <c r="K28">
        <v>4.058999</v>
      </c>
      <c r="L28">
        <v>2.2314319999999999</v>
      </c>
      <c r="M28">
        <v>2.1739760000000001</v>
      </c>
      <c r="O28">
        <v>5.0379579999999997</v>
      </c>
      <c r="P28">
        <v>7.4812430000000001</v>
      </c>
      <c r="Q28">
        <v>8.2361939999999993</v>
      </c>
      <c r="R28">
        <v>7.7228190000000003</v>
      </c>
      <c r="S28">
        <v>12.674639000000001</v>
      </c>
      <c r="T28">
        <v>11.553663999999999</v>
      </c>
      <c r="U28">
        <v>9.5288170000000001</v>
      </c>
      <c r="V28">
        <v>13.686617999999999</v>
      </c>
      <c r="W28">
        <v>9.5182260000000003</v>
      </c>
      <c r="X28">
        <v>13.420612999999999</v>
      </c>
      <c r="Y28">
        <v>8.915082</v>
      </c>
      <c r="Z28">
        <v>8.0058699999999998</v>
      </c>
      <c r="AB28">
        <v>11.679444999999999</v>
      </c>
      <c r="AC28">
        <v>22.673255000000001</v>
      </c>
      <c r="AD28">
        <v>25.552173</v>
      </c>
      <c r="AE28">
        <v>14.600485000000001</v>
      </c>
      <c r="AF28">
        <v>31.100118999999999</v>
      </c>
      <c r="AG28">
        <v>28.879785999999999</v>
      </c>
      <c r="AH28">
        <v>31.079190000000001</v>
      </c>
      <c r="AI28">
        <v>26.863064999999999</v>
      </c>
      <c r="AJ28">
        <v>27.015091000000002</v>
      </c>
      <c r="AK28">
        <v>32.409362000000002</v>
      </c>
      <c r="AL28">
        <v>18.888822999999999</v>
      </c>
      <c r="AM28">
        <v>20.865444</v>
      </c>
      <c r="AO28">
        <v>22.861827999999999</v>
      </c>
      <c r="AP28">
        <v>41.140988</v>
      </c>
      <c r="AQ28">
        <v>43.229917</v>
      </c>
      <c r="AR28">
        <v>46.547105000000002</v>
      </c>
      <c r="AS28">
        <v>72.573113000000006</v>
      </c>
      <c r="AT28">
        <v>74.677085000000005</v>
      </c>
      <c r="AU28">
        <v>52.732719000000003</v>
      </c>
      <c r="AV28">
        <v>74.293357999999998</v>
      </c>
      <c r="AW28">
        <v>72.783016000000003</v>
      </c>
      <c r="AX28">
        <v>72.468389000000002</v>
      </c>
      <c r="AY28">
        <v>75.457087000000001</v>
      </c>
      <c r="AZ28">
        <v>64.838189999999997</v>
      </c>
    </row>
    <row r="29" spans="1:52">
      <c r="B29">
        <v>59.780344999999997</v>
      </c>
      <c r="D29">
        <v>3.175516</v>
      </c>
      <c r="E29">
        <v>2.7021229999999998</v>
      </c>
      <c r="F29">
        <v>1.852935</v>
      </c>
      <c r="G29">
        <v>3.1875499999999999</v>
      </c>
      <c r="H29">
        <v>2.9854509999999999</v>
      </c>
      <c r="I29">
        <v>2.4995280000000002</v>
      </c>
      <c r="J29">
        <v>4.2748999999999997</v>
      </c>
      <c r="K29">
        <v>3.4247890000000001</v>
      </c>
      <c r="L29">
        <v>1.544017</v>
      </c>
      <c r="M29">
        <v>1.4433180000000001</v>
      </c>
      <c r="O29">
        <v>3.54183</v>
      </c>
      <c r="P29">
        <v>6.0489360000000003</v>
      </c>
      <c r="Q29">
        <v>6.4735880000000003</v>
      </c>
      <c r="R29">
        <v>5.7651839999999996</v>
      </c>
      <c r="S29">
        <v>10.229635999999999</v>
      </c>
      <c r="T29">
        <v>9.9859530000000003</v>
      </c>
      <c r="U29">
        <v>9.5597949999999994</v>
      </c>
      <c r="V29">
        <v>11.079501</v>
      </c>
      <c r="W29">
        <v>6.8526600000000002</v>
      </c>
      <c r="X29">
        <v>10.748524</v>
      </c>
      <c r="Y29">
        <v>7.4499890000000004</v>
      </c>
      <c r="Z29">
        <v>6.8799330000000003</v>
      </c>
      <c r="AB29">
        <v>11.293506000000001</v>
      </c>
      <c r="AC29">
        <v>21.205534</v>
      </c>
      <c r="AD29">
        <v>23.450849000000002</v>
      </c>
      <c r="AE29">
        <v>14.655554</v>
      </c>
      <c r="AF29">
        <v>28.598544</v>
      </c>
      <c r="AG29">
        <v>27.392973999999999</v>
      </c>
      <c r="AH29">
        <v>28.395092999999999</v>
      </c>
      <c r="AI29" s="41" t="s">
        <v>201</v>
      </c>
      <c r="AJ29">
        <v>25.048714</v>
      </c>
      <c r="AK29">
        <v>30.276368000000002</v>
      </c>
      <c r="AL29">
        <v>16.832871999999998</v>
      </c>
      <c r="AM29">
        <v>19.216204000000001</v>
      </c>
      <c r="AO29">
        <v>21.139225</v>
      </c>
      <c r="AP29">
        <v>39.020480999999997</v>
      </c>
      <c r="AQ29">
        <v>41.217832999999999</v>
      </c>
      <c r="AR29">
        <v>45.074972000000002</v>
      </c>
      <c r="AS29">
        <v>66.496645999999998</v>
      </c>
      <c r="AT29">
        <v>69.667051000000001</v>
      </c>
      <c r="AU29">
        <v>52.245663999999998</v>
      </c>
      <c r="AV29">
        <v>69.901717000000005</v>
      </c>
      <c r="AW29">
        <v>65.720083000000002</v>
      </c>
      <c r="AX29">
        <v>70.121210000000005</v>
      </c>
      <c r="AY29">
        <v>70.348078999999998</v>
      </c>
      <c r="AZ29">
        <v>58.351776000000001</v>
      </c>
    </row>
    <row r="30" spans="1:52">
      <c r="A30" t="s">
        <v>164</v>
      </c>
      <c r="B30">
        <v>66.254615999999999</v>
      </c>
      <c r="D30">
        <v>3.4841609999999998</v>
      </c>
      <c r="E30">
        <v>2.2806510000000002</v>
      </c>
      <c r="F30">
        <v>1.7010240000000001</v>
      </c>
      <c r="G30">
        <v>3.38842</v>
      </c>
      <c r="H30">
        <v>2.8649580000000001</v>
      </c>
      <c r="I30">
        <v>3.0024679999999999</v>
      </c>
      <c r="J30">
        <v>3.9054890000000002</v>
      </c>
      <c r="K30">
        <v>3.2818800000000001</v>
      </c>
      <c r="L30">
        <v>1.3120609999999999</v>
      </c>
      <c r="M30">
        <v>1.626082</v>
      </c>
      <c r="O30">
        <v>3.8944879999999999</v>
      </c>
      <c r="P30">
        <v>5.970008</v>
      </c>
      <c r="Q30">
        <v>6.5769929999999999</v>
      </c>
      <c r="R30">
        <v>6.0919480000000004</v>
      </c>
      <c r="S30">
        <v>10.8423</v>
      </c>
      <c r="T30">
        <v>10.287302</v>
      </c>
      <c r="U30">
        <v>9.9904569999999993</v>
      </c>
      <c r="V30">
        <v>11.283163</v>
      </c>
      <c r="W30">
        <v>7.1409149999999997</v>
      </c>
      <c r="X30">
        <v>11.693307000000001</v>
      </c>
      <c r="Y30">
        <v>7.9122659999999998</v>
      </c>
      <c r="Z30">
        <v>7.1338710000000001</v>
      </c>
      <c r="AB30">
        <v>11.198861000000001</v>
      </c>
      <c r="AC30">
        <v>21.240680000000001</v>
      </c>
      <c r="AD30">
        <v>24.712237999999999</v>
      </c>
      <c r="AE30">
        <v>15.725452000000001</v>
      </c>
      <c r="AF30">
        <v>29.874925999999999</v>
      </c>
      <c r="AG30">
        <v>17.243320000000001</v>
      </c>
      <c r="AH30">
        <v>29.767916</v>
      </c>
      <c r="AI30">
        <v>15.173708</v>
      </c>
      <c r="AJ30">
        <v>26.227827000000001</v>
      </c>
      <c r="AK30">
        <v>31.538717999999999</v>
      </c>
      <c r="AL30">
        <v>17.390542</v>
      </c>
      <c r="AM30">
        <v>19.284503999999998</v>
      </c>
      <c r="AO30">
        <v>22.032318</v>
      </c>
      <c r="AP30">
        <v>39.307580999999999</v>
      </c>
      <c r="AQ30">
        <v>41.499679999999998</v>
      </c>
      <c r="AR30">
        <v>45.127023000000001</v>
      </c>
      <c r="AS30">
        <v>68.005905999999996</v>
      </c>
      <c r="AT30">
        <v>70.863028</v>
      </c>
      <c r="AU30">
        <v>53.586424000000001</v>
      </c>
      <c r="AV30">
        <v>71.447084000000004</v>
      </c>
      <c r="AW30">
        <v>69.659212999999994</v>
      </c>
      <c r="AX30">
        <v>72.468547999999998</v>
      </c>
      <c r="AY30">
        <v>71.666505000000001</v>
      </c>
      <c r="AZ30">
        <v>59.855339999999998</v>
      </c>
    </row>
    <row r="31" spans="1:52">
      <c r="A31" t="s">
        <v>165</v>
      </c>
      <c r="B31">
        <v>72.724987999999996</v>
      </c>
      <c r="D31">
        <v>3.7259869999999999</v>
      </c>
      <c r="E31">
        <v>2.2570549999999998</v>
      </c>
      <c r="F31">
        <v>1.8052220000000001</v>
      </c>
      <c r="G31">
        <v>3.122843</v>
      </c>
      <c r="H31">
        <v>2.9902129999999998</v>
      </c>
      <c r="I31">
        <v>2.7817889999999998</v>
      </c>
      <c r="J31">
        <v>4.4474330000000002</v>
      </c>
      <c r="K31">
        <v>3.2899989999999999</v>
      </c>
      <c r="L31">
        <v>1.7848660000000001</v>
      </c>
      <c r="M31">
        <v>1.8651470000000001</v>
      </c>
      <c r="O31">
        <v>4.0085759999999997</v>
      </c>
      <c r="P31">
        <v>6.2393429999999999</v>
      </c>
      <c r="Q31">
        <v>7.0929549999999999</v>
      </c>
      <c r="R31">
        <v>6.2549450000000002</v>
      </c>
      <c r="S31">
        <v>11.289733</v>
      </c>
      <c r="T31">
        <v>10.564734</v>
      </c>
      <c r="U31">
        <v>10.475604000000001</v>
      </c>
      <c r="V31">
        <v>12.021841999999999</v>
      </c>
      <c r="W31">
        <v>8.0186109999999999</v>
      </c>
      <c r="X31">
        <v>12.225962000000001</v>
      </c>
      <c r="Y31">
        <v>8.3985430000000001</v>
      </c>
      <c r="Z31">
        <v>7.5304849999999997</v>
      </c>
      <c r="AB31">
        <v>11.573684999999999</v>
      </c>
      <c r="AC31">
        <v>22.178262</v>
      </c>
      <c r="AD31">
        <v>25.118881999999999</v>
      </c>
      <c r="AE31">
        <v>16.576571999999999</v>
      </c>
      <c r="AF31">
        <v>30.919575999999999</v>
      </c>
      <c r="AG31">
        <v>23.325288</v>
      </c>
      <c r="AH31">
        <v>30.145092000000002</v>
      </c>
      <c r="AI31">
        <v>20.966063999999999</v>
      </c>
      <c r="AJ31">
        <v>26.541332000000001</v>
      </c>
      <c r="AK31">
        <v>32.386893000000001</v>
      </c>
      <c r="AL31">
        <v>18.191472999999998</v>
      </c>
      <c r="AM31">
        <v>20.006588000000001</v>
      </c>
      <c r="AO31">
        <v>22.130289000000001</v>
      </c>
      <c r="AP31">
        <v>39.643923999999998</v>
      </c>
      <c r="AQ31">
        <v>41.942349</v>
      </c>
      <c r="AR31">
        <v>45.475793000000003</v>
      </c>
      <c r="AS31">
        <v>69.285689000000005</v>
      </c>
      <c r="AT31">
        <v>71.680617999999996</v>
      </c>
      <c r="AU31">
        <v>54.735565000000001</v>
      </c>
      <c r="AV31">
        <v>72.530350999999996</v>
      </c>
      <c r="AW31">
        <v>70.799724999999995</v>
      </c>
      <c r="AX31">
        <v>73.565821999999997</v>
      </c>
      <c r="AY31">
        <v>72.002331999999996</v>
      </c>
      <c r="AZ31">
        <v>60.904125999999998</v>
      </c>
    </row>
    <row r="32" spans="1:52">
      <c r="A32" s="40" t="s">
        <v>171</v>
      </c>
    </row>
    <row r="33" spans="1:60">
      <c r="A33" s="39" t="s">
        <v>202</v>
      </c>
      <c r="B33" s="20"/>
      <c r="C33" s="20"/>
      <c r="D33" s="20"/>
      <c r="E33" s="20"/>
    </row>
    <row r="34" spans="1:60">
      <c r="A34" t="s">
        <v>2</v>
      </c>
      <c r="B34" t="s">
        <v>1</v>
      </c>
      <c r="C34" t="s">
        <v>203</v>
      </c>
      <c r="D34" t="s">
        <v>204</v>
      </c>
      <c r="E34" t="s">
        <v>205</v>
      </c>
    </row>
    <row r="35" spans="1:60">
      <c r="A35" t="s">
        <v>39</v>
      </c>
      <c r="B35">
        <v>1</v>
      </c>
      <c r="C35">
        <v>79.740740740740748</v>
      </c>
      <c r="E35">
        <v>1.067471221660077</v>
      </c>
    </row>
    <row r="36" spans="1:60">
      <c r="B36">
        <v>2</v>
      </c>
      <c r="C36">
        <v>69.805555555555543</v>
      </c>
      <c r="E36">
        <v>0.93447114956982336</v>
      </c>
    </row>
    <row r="37" spans="1:60">
      <c r="B37">
        <v>3</v>
      </c>
      <c r="C37">
        <v>74.555555555555557</v>
      </c>
      <c r="D37">
        <v>74.700617283950621</v>
      </c>
      <c r="E37">
        <v>0.99805832289908736</v>
      </c>
    </row>
    <row r="39" spans="1:60">
      <c r="A39" t="s">
        <v>41</v>
      </c>
      <c r="B39">
        <v>1</v>
      </c>
      <c r="C39">
        <v>117.86111111111111</v>
      </c>
      <c r="E39">
        <v>1.5777799791582816</v>
      </c>
    </row>
    <row r="40" spans="1:60">
      <c r="B40">
        <v>2</v>
      </c>
      <c r="C40">
        <v>129.80555555555557</v>
      </c>
      <c r="E40">
        <v>1.7376775495184187</v>
      </c>
    </row>
    <row r="41" spans="1:60">
      <c r="B41">
        <v>3</v>
      </c>
      <c r="C41">
        <v>135.36111111111111</v>
      </c>
      <c r="D41">
        <v>127.67592592592594</v>
      </c>
      <c r="E41">
        <v>1.8120485124766217</v>
      </c>
    </row>
    <row r="42" spans="1:60">
      <c r="A42" t="s">
        <v>206</v>
      </c>
    </row>
    <row r="44" spans="1:60">
      <c r="A44" s="30" t="s">
        <v>207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</row>
    <row r="45" spans="1:60">
      <c r="A45" s="29"/>
      <c r="B45" s="29"/>
      <c r="C45" s="29"/>
      <c r="D45" s="30" t="s">
        <v>208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0" t="s">
        <v>209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30" t="s">
        <v>210</v>
      </c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30" t="s">
        <v>211</v>
      </c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</row>
    <row r="46" spans="1:60">
      <c r="A46" t="s">
        <v>153</v>
      </c>
      <c r="B46" t="s">
        <v>154</v>
      </c>
      <c r="D46" t="s">
        <v>16</v>
      </c>
      <c r="G46" t="s">
        <v>30</v>
      </c>
      <c r="K46" t="s">
        <v>155</v>
      </c>
      <c r="N46" t="s">
        <v>134</v>
      </c>
      <c r="O46" t="s">
        <v>128</v>
      </c>
      <c r="Q46" t="s">
        <v>16</v>
      </c>
      <c r="U46" t="s">
        <v>30</v>
      </c>
      <c r="Y46" t="s">
        <v>155</v>
      </c>
      <c r="AC46" t="s">
        <v>134</v>
      </c>
      <c r="AD46" t="s">
        <v>128</v>
      </c>
      <c r="AF46" t="s">
        <v>16</v>
      </c>
      <c r="AJ46" t="s">
        <v>30</v>
      </c>
      <c r="AN46" t="s">
        <v>155</v>
      </c>
      <c r="AR46" t="s">
        <v>134</v>
      </c>
      <c r="AS46" t="s">
        <v>128</v>
      </c>
      <c r="AU46" t="s">
        <v>16</v>
      </c>
      <c r="AY46" t="s">
        <v>30</v>
      </c>
      <c r="BC46" t="s">
        <v>155</v>
      </c>
      <c r="BG46" t="s">
        <v>134</v>
      </c>
      <c r="BH46" t="s">
        <v>128</v>
      </c>
    </row>
    <row r="47" spans="1:60">
      <c r="B47">
        <v>1.309882</v>
      </c>
      <c r="D47">
        <v>22.533113</v>
      </c>
      <c r="E47">
        <v>15.781946</v>
      </c>
      <c r="F47">
        <v>16.690926999999999</v>
      </c>
      <c r="G47">
        <v>25.513358</v>
      </c>
      <c r="H47">
        <v>26.683111</v>
      </c>
      <c r="I47">
        <v>18.603152000000001</v>
      </c>
      <c r="J47">
        <v>26.046478</v>
      </c>
      <c r="K47">
        <v>11.177828</v>
      </c>
      <c r="L47">
        <v>19.236017</v>
      </c>
      <c r="M47">
        <v>18.484416</v>
      </c>
      <c r="N47">
        <v>20.075034600000002</v>
      </c>
      <c r="O47">
        <v>4.7894243549934492</v>
      </c>
      <c r="Q47">
        <v>25.534625999999999</v>
      </c>
      <c r="R47">
        <v>34.709077999999998</v>
      </c>
      <c r="S47">
        <v>32.902420999999997</v>
      </c>
      <c r="T47">
        <v>33.145085000000002</v>
      </c>
      <c r="U47">
        <v>32.272773000000001</v>
      </c>
      <c r="V47">
        <v>35.479647999999997</v>
      </c>
      <c r="W47">
        <v>32.238191999999998</v>
      </c>
      <c r="X47">
        <v>37.364657999999999</v>
      </c>
      <c r="Y47">
        <v>31.344163999999999</v>
      </c>
      <c r="Z47">
        <v>38.344074999999997</v>
      </c>
      <c r="AA47">
        <v>32.562497999999998</v>
      </c>
      <c r="AB47">
        <v>31.041440000000001</v>
      </c>
      <c r="AC47">
        <v>33.078221499999998</v>
      </c>
      <c r="AD47">
        <v>3.1655213444900476</v>
      </c>
      <c r="AF47">
        <v>24.631975000000001</v>
      </c>
      <c r="AG47">
        <v>34.727628000000003</v>
      </c>
      <c r="AH47">
        <v>38.312280999999999</v>
      </c>
      <c r="AI47">
        <v>32.899552</v>
      </c>
      <c r="AJ47">
        <v>51.172441999999997</v>
      </c>
      <c r="AK47">
        <v>47.908875999999999</v>
      </c>
      <c r="AL47">
        <v>43.809393999999998</v>
      </c>
      <c r="AM47">
        <v>47.063845999999998</v>
      </c>
      <c r="AN47">
        <v>42.276476000000002</v>
      </c>
      <c r="AO47">
        <v>52.518785999999999</v>
      </c>
      <c r="AP47">
        <v>39.611474000000001</v>
      </c>
      <c r="AQ47">
        <v>35.143082999999997</v>
      </c>
      <c r="AR47">
        <v>40.839651083333329</v>
      </c>
      <c r="AS47">
        <v>7.8856663885886205</v>
      </c>
      <c r="AU47">
        <v>44.750605</v>
      </c>
      <c r="AV47">
        <v>67.766771000000006</v>
      </c>
      <c r="AW47">
        <v>76.243664999999993</v>
      </c>
      <c r="AX47">
        <v>70.604865000000004</v>
      </c>
      <c r="AY47">
        <v>67.295738999999998</v>
      </c>
      <c r="AZ47">
        <v>77.910677000000007</v>
      </c>
      <c r="BA47">
        <v>58.701701999999997</v>
      </c>
      <c r="BB47">
        <v>72.447762999999995</v>
      </c>
      <c r="BC47">
        <v>72.619113999999996</v>
      </c>
      <c r="BD47">
        <v>80.062653999999995</v>
      </c>
      <c r="BE47">
        <v>80.498429999999999</v>
      </c>
      <c r="BF47">
        <v>68.061329000000001</v>
      </c>
      <c r="BG47">
        <v>69.746942833333335</v>
      </c>
      <c r="BH47">
        <v>9.6035027451488375</v>
      </c>
    </row>
    <row r="48" spans="1:60">
      <c r="B48">
        <v>7.7675140000000003</v>
      </c>
      <c r="D48">
        <v>21.735709</v>
      </c>
      <c r="E48">
        <v>14.726077</v>
      </c>
      <c r="F48">
        <v>15.422791999999999</v>
      </c>
      <c r="G48">
        <v>25.612434</v>
      </c>
      <c r="H48">
        <v>25.96801</v>
      </c>
      <c r="I48">
        <v>18.415704999999999</v>
      </c>
      <c r="J48">
        <v>26.174551000000001</v>
      </c>
      <c r="K48">
        <v>11.303896</v>
      </c>
      <c r="L48">
        <v>17.823478000000001</v>
      </c>
      <c r="M48">
        <v>17.402460000000001</v>
      </c>
      <c r="N48">
        <v>19.4585112</v>
      </c>
      <c r="O48">
        <v>4.9366385093766114</v>
      </c>
      <c r="Q48">
        <v>24.463491999999999</v>
      </c>
      <c r="R48">
        <v>34.322232999999997</v>
      </c>
      <c r="S48">
        <v>30.978995999999999</v>
      </c>
      <c r="T48">
        <v>32.465390999999997</v>
      </c>
      <c r="U48">
        <v>30.329189</v>
      </c>
      <c r="V48">
        <v>33.689163999999998</v>
      </c>
      <c r="W48">
        <v>32.074460999999999</v>
      </c>
      <c r="X48">
        <v>35.610840000000003</v>
      </c>
      <c r="Y48">
        <v>29.284129</v>
      </c>
      <c r="Z48">
        <v>34.937238999999998</v>
      </c>
      <c r="AA48">
        <v>31.144129</v>
      </c>
      <c r="AB48">
        <v>29.511509</v>
      </c>
      <c r="AC48">
        <v>31.567564333333333</v>
      </c>
      <c r="AD48">
        <v>2.9272252908657181</v>
      </c>
      <c r="AF48">
        <v>24.496773000000001</v>
      </c>
      <c r="AG48">
        <v>34.391235999999999</v>
      </c>
      <c r="AH48">
        <v>36.272711000000001</v>
      </c>
      <c r="AI48">
        <v>32.618414000000001</v>
      </c>
      <c r="AJ48">
        <v>50.006967000000003</v>
      </c>
      <c r="AK48">
        <v>46.736956999999997</v>
      </c>
      <c r="AL48">
        <v>44.192731999999999</v>
      </c>
      <c r="AM48">
        <v>45.362118000000002</v>
      </c>
      <c r="AN48">
        <v>41.517105999999998</v>
      </c>
      <c r="AO48">
        <v>49.475386</v>
      </c>
      <c r="AP48">
        <v>38.279865000000001</v>
      </c>
      <c r="AQ48">
        <v>35.832787000000003</v>
      </c>
      <c r="AR48">
        <v>39.931921000000003</v>
      </c>
      <c r="AS48">
        <v>7.3280256975176847</v>
      </c>
      <c r="AU48">
        <v>46.026986999999998</v>
      </c>
      <c r="AV48">
        <v>67.792406999999997</v>
      </c>
      <c r="AW48">
        <v>73.502750000000006</v>
      </c>
      <c r="AX48">
        <v>68.987227000000004</v>
      </c>
      <c r="AY48">
        <v>64.520577000000003</v>
      </c>
      <c r="AZ48">
        <v>77.510266000000001</v>
      </c>
      <c r="BA48">
        <v>57.574781000000002</v>
      </c>
      <c r="BB48">
        <v>71.086798000000002</v>
      </c>
      <c r="BC48">
        <v>69.389245000000003</v>
      </c>
      <c r="BD48">
        <v>76.730239999999995</v>
      </c>
      <c r="BE48">
        <v>77.626437999999993</v>
      </c>
      <c r="BF48">
        <v>65.821894999999998</v>
      </c>
      <c r="BG48">
        <v>68.047467583333329</v>
      </c>
      <c r="BH48">
        <v>8.7101895826439062</v>
      </c>
    </row>
    <row r="49" spans="1:60">
      <c r="B49">
        <v>14.233465000000001</v>
      </c>
      <c r="D49">
        <v>22.625997999999999</v>
      </c>
      <c r="E49">
        <v>16.691140999999998</v>
      </c>
      <c r="F49">
        <v>15.179553</v>
      </c>
      <c r="G49">
        <v>25.363261999999999</v>
      </c>
      <c r="H49">
        <v>25.491419</v>
      </c>
      <c r="I49">
        <v>19.038346000000001</v>
      </c>
      <c r="J49">
        <v>26.197011</v>
      </c>
      <c r="K49">
        <v>12.323535</v>
      </c>
      <c r="L49">
        <v>18.279242</v>
      </c>
      <c r="M49">
        <v>16.997029999999999</v>
      </c>
      <c r="N49">
        <v>19.818653699999999</v>
      </c>
      <c r="O49">
        <v>4.5815630010749429</v>
      </c>
      <c r="Q49">
        <v>24.881941999999999</v>
      </c>
      <c r="R49">
        <v>34.439368999999999</v>
      </c>
      <c r="S49">
        <v>32.414008000000003</v>
      </c>
      <c r="T49">
        <v>32.533324</v>
      </c>
      <c r="U49">
        <v>30.702918</v>
      </c>
      <c r="V49">
        <v>33.227778000000001</v>
      </c>
      <c r="W49">
        <v>32.398453000000003</v>
      </c>
      <c r="X49">
        <v>35.250374000000001</v>
      </c>
      <c r="Y49">
        <v>28.763984000000001</v>
      </c>
      <c r="Z49">
        <v>34.107764000000003</v>
      </c>
      <c r="AA49">
        <v>30.305145</v>
      </c>
      <c r="AB49">
        <v>29.437335999999998</v>
      </c>
      <c r="AC49">
        <v>31.538532916666668</v>
      </c>
      <c r="AD49">
        <v>2.78066974605533</v>
      </c>
      <c r="AF49">
        <v>25.936679999999999</v>
      </c>
      <c r="AG49">
        <v>34.964427000000001</v>
      </c>
      <c r="AH49">
        <v>38.576208999999999</v>
      </c>
      <c r="AI49">
        <v>31.699394000000002</v>
      </c>
      <c r="AJ49">
        <v>49.424973999999999</v>
      </c>
      <c r="AK49">
        <v>46.038941999999999</v>
      </c>
      <c r="AL49">
        <v>43.932938999999998</v>
      </c>
      <c r="AM49">
        <v>45.904592999999998</v>
      </c>
      <c r="AN49">
        <v>41.417588000000002</v>
      </c>
      <c r="AO49">
        <v>49.30406</v>
      </c>
      <c r="AP49">
        <v>35.468156999999998</v>
      </c>
      <c r="AQ49">
        <v>35.323442999999997</v>
      </c>
      <c r="AR49">
        <v>39.832617166666665</v>
      </c>
      <c r="AS49">
        <v>7.0730654546582628</v>
      </c>
      <c r="AU49">
        <v>46.502813000000003</v>
      </c>
      <c r="AV49">
        <v>68.462350999999998</v>
      </c>
      <c r="AW49">
        <v>75.050576000000007</v>
      </c>
      <c r="AX49">
        <v>69.449217000000004</v>
      </c>
      <c r="AY49">
        <v>64.904590999999996</v>
      </c>
      <c r="AZ49">
        <v>77.902044000000004</v>
      </c>
      <c r="BA49">
        <v>58.357385999999998</v>
      </c>
      <c r="BB49">
        <v>71.900254000000004</v>
      </c>
      <c r="BC49">
        <v>69.654207999999997</v>
      </c>
      <c r="BD49">
        <v>77.360753000000003</v>
      </c>
      <c r="BE49">
        <v>77.844539999999995</v>
      </c>
      <c r="BF49">
        <v>66.184467999999995</v>
      </c>
      <c r="BG49">
        <v>68.631100083333337</v>
      </c>
      <c r="BH49">
        <v>8.7357954454858096</v>
      </c>
    </row>
    <row r="50" spans="1:60">
      <c r="A50" t="s">
        <v>162</v>
      </c>
      <c r="B50">
        <v>20.790676999999999</v>
      </c>
      <c r="D50">
        <v>13.842483</v>
      </c>
      <c r="E50">
        <v>11.994546</v>
      </c>
      <c r="F50">
        <v>11.407165000000001</v>
      </c>
      <c r="G50">
        <v>15.64311</v>
      </c>
      <c r="H50">
        <v>15.850517999999999</v>
      </c>
      <c r="I50">
        <v>8.8882689999999993</v>
      </c>
      <c r="J50">
        <v>18.146114000000001</v>
      </c>
      <c r="K50">
        <v>5.7366429999999999</v>
      </c>
      <c r="L50">
        <v>15.149149</v>
      </c>
      <c r="M50">
        <v>10.48197</v>
      </c>
      <c r="N50">
        <v>12.713996699999999</v>
      </c>
      <c r="O50">
        <v>3.5447966893018381</v>
      </c>
      <c r="Q50">
        <v>14.533671999999999</v>
      </c>
      <c r="R50">
        <v>19.829758000000002</v>
      </c>
      <c r="S50">
        <v>20.814852999999999</v>
      </c>
      <c r="T50">
        <v>19.378657</v>
      </c>
      <c r="U50">
        <v>17.974460000000001</v>
      </c>
      <c r="V50">
        <v>23.418106000000002</v>
      </c>
      <c r="W50">
        <v>18.671018</v>
      </c>
      <c r="X50">
        <v>21.420923999999999</v>
      </c>
      <c r="Y50">
        <v>17.106100999999999</v>
      </c>
      <c r="Z50">
        <v>21.613261999999999</v>
      </c>
      <c r="AA50">
        <v>27.511309000000001</v>
      </c>
      <c r="AB50">
        <v>29.204484999999998</v>
      </c>
      <c r="AC50">
        <v>20.956383750000001</v>
      </c>
      <c r="AD50">
        <v>3.9966109596207104</v>
      </c>
      <c r="AF50">
        <v>18.583742000000001</v>
      </c>
      <c r="AG50">
        <v>23.540558000000001</v>
      </c>
      <c r="AH50">
        <v>27.886858</v>
      </c>
      <c r="AI50">
        <v>24.064104</v>
      </c>
      <c r="AJ50">
        <v>32.811315</v>
      </c>
      <c r="AK50">
        <v>29.411629999999999</v>
      </c>
      <c r="AL50">
        <v>29.356348000000001</v>
      </c>
      <c r="AM50">
        <v>29.796320999999999</v>
      </c>
      <c r="AN50">
        <v>28.266114999999999</v>
      </c>
      <c r="AO50">
        <v>33.158031999999999</v>
      </c>
      <c r="AP50">
        <v>25.368402</v>
      </c>
      <c r="AQ50">
        <v>22.219283999999998</v>
      </c>
      <c r="AR50">
        <v>27.038559083333336</v>
      </c>
      <c r="AS50">
        <v>4.1851940377637149</v>
      </c>
      <c r="AU50">
        <v>24.194559000000002</v>
      </c>
      <c r="AV50">
        <v>39.848469999999999</v>
      </c>
      <c r="AW50">
        <v>43.580739999999999</v>
      </c>
      <c r="AX50">
        <v>53.342897000000001</v>
      </c>
      <c r="AY50">
        <v>41.044863999999997</v>
      </c>
      <c r="AZ50">
        <v>50.348909999999997</v>
      </c>
      <c r="BA50">
        <v>59.210149999999999</v>
      </c>
      <c r="BB50">
        <v>60.020727000000001</v>
      </c>
      <c r="BC50">
        <v>48.279212999999999</v>
      </c>
      <c r="BD50">
        <v>74.090496999999999</v>
      </c>
      <c r="BE50">
        <v>56.437196</v>
      </c>
      <c r="BF50">
        <v>39.936489000000002</v>
      </c>
      <c r="BG50">
        <v>49.194559333333338</v>
      </c>
      <c r="BH50">
        <v>12.264971534920328</v>
      </c>
    </row>
    <row r="51" spans="1:60">
      <c r="B51">
        <v>27.251947999999999</v>
      </c>
      <c r="D51">
        <v>13.504592000000001</v>
      </c>
      <c r="E51">
        <v>9.9150869999999998</v>
      </c>
      <c r="F51">
        <v>10.311133999999999</v>
      </c>
      <c r="G51">
        <v>16.412928999999998</v>
      </c>
      <c r="H51">
        <v>15.424469</v>
      </c>
      <c r="I51">
        <v>8.3338389999999993</v>
      </c>
      <c r="J51">
        <v>15.987394999999999</v>
      </c>
      <c r="K51">
        <v>5.0831330000000001</v>
      </c>
      <c r="L51">
        <v>12.407469000000001</v>
      </c>
      <c r="M51">
        <v>9.3886240000000001</v>
      </c>
      <c r="N51">
        <v>11.676867100000001</v>
      </c>
      <c r="O51">
        <v>3.5183537245328016</v>
      </c>
      <c r="Q51">
        <v>14.161274000000001</v>
      </c>
      <c r="R51">
        <v>19.669968000000001</v>
      </c>
      <c r="S51">
        <v>19.064478000000001</v>
      </c>
      <c r="T51">
        <v>18.462571000000001</v>
      </c>
      <c r="U51">
        <v>17.099032999999999</v>
      </c>
      <c r="V51">
        <v>18.887153000000001</v>
      </c>
      <c r="W51">
        <v>17.712705</v>
      </c>
      <c r="X51">
        <v>20.971267999999998</v>
      </c>
      <c r="Y51">
        <v>15.698391000000001</v>
      </c>
      <c r="Z51">
        <v>20.533808000000001</v>
      </c>
      <c r="AA51">
        <v>21.835198999999999</v>
      </c>
      <c r="AB51">
        <v>27.05584</v>
      </c>
      <c r="AC51">
        <v>19.262640666666663</v>
      </c>
      <c r="AD51">
        <v>3.1449018095360195</v>
      </c>
      <c r="AF51">
        <v>17.158577000000001</v>
      </c>
      <c r="AG51">
        <v>23.199496</v>
      </c>
      <c r="AH51">
        <v>24.973562000000001</v>
      </c>
      <c r="AI51">
        <v>22.184730999999999</v>
      </c>
      <c r="AJ51">
        <v>31.116420999999999</v>
      </c>
      <c r="AK51">
        <v>29.144244</v>
      </c>
      <c r="AL51">
        <v>27.868406</v>
      </c>
      <c r="AM51">
        <v>28.508001</v>
      </c>
      <c r="AN51">
        <v>27.364381999999999</v>
      </c>
      <c r="AO51">
        <v>31.091774000000001</v>
      </c>
      <c r="AP51">
        <v>24.384931999999999</v>
      </c>
      <c r="AQ51">
        <v>21.265940000000001</v>
      </c>
      <c r="AR51">
        <v>25.688372166666667</v>
      </c>
      <c r="AS51">
        <v>4.0733954567605721</v>
      </c>
      <c r="AU51">
        <v>26.747606999999999</v>
      </c>
      <c r="AV51">
        <v>37.329898</v>
      </c>
      <c r="AW51">
        <v>38.572532000000002</v>
      </c>
      <c r="AX51">
        <v>41.910001999999999</v>
      </c>
      <c r="AY51">
        <v>37.090366000000003</v>
      </c>
      <c r="AZ51">
        <v>45.208373999999999</v>
      </c>
      <c r="BA51">
        <v>59.548577999999999</v>
      </c>
      <c r="BB51">
        <v>46.793225</v>
      </c>
      <c r="BC51">
        <v>39.382648000000003</v>
      </c>
      <c r="BD51">
        <v>68.835115000000002</v>
      </c>
      <c r="BE51">
        <v>44.565506999999997</v>
      </c>
      <c r="BF51">
        <v>34.352023000000003</v>
      </c>
      <c r="BG51">
        <v>43.361322916666673</v>
      </c>
      <c r="BH51">
        <v>10.806385661657874</v>
      </c>
    </row>
    <row r="52" spans="1:60">
      <c r="B52">
        <v>33.715819000000003</v>
      </c>
      <c r="D52">
        <v>12.986001</v>
      </c>
      <c r="E52">
        <v>10.710406000000001</v>
      </c>
      <c r="F52">
        <v>9.5210530000000002</v>
      </c>
      <c r="G52">
        <v>15.84055</v>
      </c>
      <c r="H52">
        <v>15.951406</v>
      </c>
      <c r="I52">
        <v>9.5954840000000008</v>
      </c>
      <c r="J52">
        <v>15.080202999999999</v>
      </c>
      <c r="K52">
        <v>4.9546770000000002</v>
      </c>
      <c r="L52">
        <v>13.191962</v>
      </c>
      <c r="M52">
        <v>10.24775</v>
      </c>
      <c r="N52">
        <v>11.807949199999999</v>
      </c>
      <c r="O52">
        <v>3.2889527942631478</v>
      </c>
      <c r="Q52">
        <v>14.342485999999999</v>
      </c>
      <c r="R52">
        <v>19.293018</v>
      </c>
      <c r="S52">
        <v>19.263096000000001</v>
      </c>
      <c r="T52">
        <v>18.604161999999999</v>
      </c>
      <c r="U52">
        <v>17.155417</v>
      </c>
      <c r="V52">
        <v>18.978687999999998</v>
      </c>
      <c r="W52">
        <v>17.001442000000001</v>
      </c>
      <c r="X52">
        <v>19.806778999999999</v>
      </c>
      <c r="Y52">
        <v>14.90127</v>
      </c>
      <c r="Z52">
        <v>20.331405</v>
      </c>
      <c r="AA52">
        <v>19.525069999999999</v>
      </c>
      <c r="AB52">
        <v>19.974218</v>
      </c>
      <c r="AC52">
        <v>18.264754249999999</v>
      </c>
      <c r="AD52">
        <v>1.9009265474159822</v>
      </c>
      <c r="AF52">
        <v>17.634888</v>
      </c>
      <c r="AG52">
        <v>23.076395000000002</v>
      </c>
      <c r="AH52">
        <v>25.215032000000001</v>
      </c>
      <c r="AI52">
        <v>21.343857</v>
      </c>
      <c r="AJ52">
        <v>31.105288999999999</v>
      </c>
      <c r="AK52">
        <v>30.337831000000001</v>
      </c>
      <c r="AL52">
        <v>26.839324999999999</v>
      </c>
      <c r="AM52">
        <v>28.879584000000001</v>
      </c>
      <c r="AN52">
        <v>28.131387</v>
      </c>
      <c r="AO52">
        <v>30.767340999999998</v>
      </c>
      <c r="AP52">
        <v>24.913276</v>
      </c>
      <c r="AQ52">
        <v>22.092376000000002</v>
      </c>
      <c r="AR52">
        <v>25.861381749999996</v>
      </c>
      <c r="AS52">
        <v>4.063925609284806</v>
      </c>
      <c r="AU52">
        <v>26.458682</v>
      </c>
      <c r="AV52">
        <v>37.111400000000003</v>
      </c>
      <c r="AW52">
        <v>38.655929999999998</v>
      </c>
      <c r="AX52">
        <v>38.995652</v>
      </c>
      <c r="AY52">
        <v>35.821595000000002</v>
      </c>
      <c r="AZ52">
        <v>43.732303999999999</v>
      </c>
      <c r="BA52">
        <v>59.955759999999998</v>
      </c>
      <c r="BB52">
        <v>41.934655999999997</v>
      </c>
      <c r="BC52">
        <v>37.323799999999999</v>
      </c>
      <c r="BD52">
        <v>60.331592999999998</v>
      </c>
      <c r="BE52">
        <v>41.253194999999998</v>
      </c>
      <c r="BF52">
        <v>33.693219999999997</v>
      </c>
      <c r="BG52">
        <v>41.272315583333331</v>
      </c>
      <c r="BH52">
        <v>9.4443422367859267</v>
      </c>
    </row>
    <row r="53" spans="1:60">
      <c r="A53" t="s">
        <v>163</v>
      </c>
      <c r="B53">
        <v>40.280830999999999</v>
      </c>
      <c r="D53">
        <v>22.041613000000002</v>
      </c>
      <c r="E53">
        <v>14.08999</v>
      </c>
      <c r="F53">
        <v>14.03429</v>
      </c>
      <c r="G53">
        <v>23.832037</v>
      </c>
      <c r="H53">
        <v>20.710225999999999</v>
      </c>
      <c r="I53">
        <v>15.444464999999999</v>
      </c>
      <c r="J53">
        <v>28.920102</v>
      </c>
      <c r="K53">
        <v>10.028718</v>
      </c>
      <c r="L53">
        <v>19.440214000000001</v>
      </c>
      <c r="M53">
        <v>13.681172999999999</v>
      </c>
      <c r="N53">
        <v>18.222282799999999</v>
      </c>
      <c r="O53">
        <v>5.4613254831270917</v>
      </c>
      <c r="Q53">
        <v>27.768803999999999</v>
      </c>
      <c r="R53">
        <v>41.435603999999998</v>
      </c>
      <c r="S53">
        <v>38.995387999999998</v>
      </c>
      <c r="T53">
        <v>39.242491000000001</v>
      </c>
      <c r="U53">
        <v>35.942338999999997</v>
      </c>
      <c r="V53">
        <v>33.858421</v>
      </c>
      <c r="W53">
        <v>42.128824999999999</v>
      </c>
      <c r="X53">
        <v>42.607950000000002</v>
      </c>
      <c r="Y53">
        <v>33.184066999999999</v>
      </c>
      <c r="Z53">
        <v>40.316277999999997</v>
      </c>
      <c r="AA53">
        <v>38.077044000000001</v>
      </c>
      <c r="AB53">
        <v>34.626162000000001</v>
      </c>
      <c r="AC53">
        <v>37.34861441666667</v>
      </c>
      <c r="AD53">
        <v>4.2183903624684369</v>
      </c>
      <c r="AF53">
        <v>23.588573</v>
      </c>
      <c r="AG53">
        <v>46.052388999999998</v>
      </c>
      <c r="AH53">
        <v>45.185335000000002</v>
      </c>
      <c r="AI53">
        <v>36.238031999999997</v>
      </c>
      <c r="AJ53">
        <v>64.377350000000007</v>
      </c>
      <c r="AK53">
        <v>50.847831999999997</v>
      </c>
      <c r="AL53">
        <v>54.248443999999999</v>
      </c>
      <c r="AM53">
        <v>54.82385</v>
      </c>
      <c r="AN53">
        <v>50.591472000000003</v>
      </c>
      <c r="AO53">
        <v>58.654890999999999</v>
      </c>
      <c r="AP53">
        <v>42.139296999999999</v>
      </c>
      <c r="AQ53">
        <v>42.752532000000002</v>
      </c>
      <c r="AR53">
        <v>47.458333083333336</v>
      </c>
      <c r="AS53">
        <v>10.354219193465013</v>
      </c>
      <c r="AU53">
        <v>59.170282999999998</v>
      </c>
      <c r="AV53">
        <v>90.972978999999995</v>
      </c>
      <c r="AW53">
        <v>111.673219</v>
      </c>
      <c r="AX53">
        <v>99.212524999999999</v>
      </c>
      <c r="AY53">
        <v>100.82863399999999</v>
      </c>
      <c r="AZ53">
        <v>103.320511</v>
      </c>
      <c r="BA53">
        <v>83.682659000000001</v>
      </c>
      <c r="BB53">
        <v>104.41764499999999</v>
      </c>
      <c r="BC53">
        <v>98.419093000000004</v>
      </c>
      <c r="BD53">
        <v>114.205816</v>
      </c>
      <c r="BE53">
        <v>116.56949400000001</v>
      </c>
      <c r="BF53">
        <v>95.491123000000002</v>
      </c>
      <c r="BG53">
        <v>98.163665083333328</v>
      </c>
      <c r="BH53">
        <v>14.836996991381483</v>
      </c>
    </row>
    <row r="54" spans="1:60">
      <c r="B54">
        <v>46.750162000000003</v>
      </c>
      <c r="D54">
        <v>22.795038999999999</v>
      </c>
      <c r="E54">
        <v>15.416461</v>
      </c>
      <c r="F54">
        <v>15.685072999999999</v>
      </c>
      <c r="G54">
        <v>24.086418999999999</v>
      </c>
      <c r="H54">
        <v>20.957847000000001</v>
      </c>
      <c r="I54">
        <v>16.952825000000001</v>
      </c>
      <c r="J54">
        <v>27.759129999999999</v>
      </c>
      <c r="K54">
        <v>12.011919000000001</v>
      </c>
      <c r="L54">
        <v>19.062656</v>
      </c>
      <c r="M54">
        <v>13.544397</v>
      </c>
      <c r="N54">
        <v>18.827176600000001</v>
      </c>
      <c r="O54">
        <v>4.7660575678698667</v>
      </c>
      <c r="Q54">
        <v>25.173311999999999</v>
      </c>
      <c r="R54">
        <v>37.511046</v>
      </c>
      <c r="S54">
        <v>38.277765000000002</v>
      </c>
      <c r="T54">
        <v>38.335495999999999</v>
      </c>
      <c r="U54">
        <v>33.776224999999997</v>
      </c>
      <c r="V54">
        <v>33.195841999999999</v>
      </c>
      <c r="W54">
        <v>36.397790000000001</v>
      </c>
      <c r="X54">
        <v>41.800745999999997</v>
      </c>
      <c r="Y54">
        <v>33.799351999999999</v>
      </c>
      <c r="Z54">
        <v>41.479419</v>
      </c>
      <c r="AA54">
        <v>37.080621000000001</v>
      </c>
      <c r="AB54">
        <v>33.328431000000002</v>
      </c>
      <c r="AC54">
        <v>35.846337083333339</v>
      </c>
      <c r="AD54">
        <v>4.2783088146901695</v>
      </c>
      <c r="AF54">
        <v>26.088159000000001</v>
      </c>
      <c r="AG54">
        <v>42.129435000000001</v>
      </c>
      <c r="AH54">
        <v>43.076301000000001</v>
      </c>
      <c r="AI54">
        <v>38.741430999999999</v>
      </c>
      <c r="AJ54">
        <v>61.224784999999997</v>
      </c>
      <c r="AK54">
        <v>49.129080999999999</v>
      </c>
      <c r="AL54">
        <v>53.282730999999998</v>
      </c>
      <c r="AM54">
        <v>54.711271000000004</v>
      </c>
      <c r="AN54">
        <v>47.451231999999997</v>
      </c>
      <c r="AO54">
        <v>57.279328</v>
      </c>
      <c r="AP54">
        <v>40.407381999999998</v>
      </c>
      <c r="AQ54">
        <v>40.700375999999999</v>
      </c>
      <c r="AR54">
        <v>46.185126000000004</v>
      </c>
      <c r="AS54">
        <v>9.2713205195180883</v>
      </c>
      <c r="AU54">
        <v>57.845911999999998</v>
      </c>
      <c r="AV54">
        <v>84.870699000000002</v>
      </c>
      <c r="AW54">
        <v>102.18193100000001</v>
      </c>
      <c r="AX54">
        <v>97.058338000000006</v>
      </c>
      <c r="AY54">
        <v>94.771932000000007</v>
      </c>
      <c r="AZ54">
        <v>97.678741000000002</v>
      </c>
      <c r="BA54">
        <v>93.476515000000006</v>
      </c>
      <c r="BB54">
        <v>98.020950999999997</v>
      </c>
      <c r="BC54">
        <v>94.845072999999999</v>
      </c>
      <c r="BD54">
        <v>107.372495</v>
      </c>
      <c r="BE54">
        <v>101.75414600000001</v>
      </c>
      <c r="BF54">
        <v>89.710905999999994</v>
      </c>
      <c r="BG54">
        <v>93.298969916666678</v>
      </c>
      <c r="BH54">
        <v>12.074402332401041</v>
      </c>
    </row>
    <row r="55" spans="1:60">
      <c r="B55">
        <v>53.219752999999997</v>
      </c>
      <c r="D55">
        <v>24.112228000000002</v>
      </c>
      <c r="E55">
        <v>16.978743000000001</v>
      </c>
      <c r="F55">
        <v>16.170002</v>
      </c>
      <c r="G55">
        <v>26.620221000000001</v>
      </c>
      <c r="H55">
        <v>21.637384000000001</v>
      </c>
      <c r="I55">
        <v>18.814256</v>
      </c>
      <c r="J55">
        <v>29.202788000000002</v>
      </c>
      <c r="K55">
        <v>13.124952</v>
      </c>
      <c r="L55">
        <v>19.705866</v>
      </c>
      <c r="M55">
        <v>16.02542</v>
      </c>
      <c r="N55">
        <v>20.239186</v>
      </c>
      <c r="O55">
        <v>4.8568604312406904</v>
      </c>
      <c r="Q55">
        <v>27.318595999999999</v>
      </c>
      <c r="R55">
        <v>38.758065999999999</v>
      </c>
      <c r="S55">
        <v>39.787883000000001</v>
      </c>
      <c r="T55">
        <v>39.327339000000002</v>
      </c>
      <c r="U55">
        <v>35.610866000000001</v>
      </c>
      <c r="V55">
        <v>34.782556999999997</v>
      </c>
      <c r="W55">
        <v>39.540086000000002</v>
      </c>
      <c r="X55">
        <v>43.604824999999998</v>
      </c>
      <c r="Y55">
        <v>36.643113</v>
      </c>
      <c r="Z55">
        <v>44.336832000000001</v>
      </c>
      <c r="AA55">
        <v>37.690398000000002</v>
      </c>
      <c r="AB55">
        <v>33.215366000000003</v>
      </c>
      <c r="AC55">
        <v>37.551327250000007</v>
      </c>
      <c r="AD55">
        <v>4.3973544130784692</v>
      </c>
      <c r="AF55">
        <v>25.812615000000001</v>
      </c>
      <c r="AG55">
        <v>41.957529000000001</v>
      </c>
      <c r="AH55">
        <v>44.472603999999997</v>
      </c>
      <c r="AI55">
        <v>37.807403999999998</v>
      </c>
      <c r="AJ55">
        <v>59.871926000000002</v>
      </c>
      <c r="AK55">
        <v>48.219893999999996</v>
      </c>
      <c r="AL55">
        <v>52.255625999999999</v>
      </c>
      <c r="AM55">
        <v>53.920459999999999</v>
      </c>
      <c r="AN55">
        <v>46.231388000000003</v>
      </c>
      <c r="AO55">
        <v>56.134954</v>
      </c>
      <c r="AP55">
        <v>39.906502000000003</v>
      </c>
      <c r="AQ55">
        <v>39.403140999999998</v>
      </c>
      <c r="AR55">
        <v>45.499503583333329</v>
      </c>
      <c r="AS55">
        <v>9.0044553594395822</v>
      </c>
      <c r="AU55">
        <v>58.795242000000002</v>
      </c>
      <c r="AV55">
        <v>88.177718999999996</v>
      </c>
      <c r="AW55">
        <v>102.53094</v>
      </c>
      <c r="AX55">
        <v>95.785420999999999</v>
      </c>
      <c r="AY55">
        <v>93.912504999999996</v>
      </c>
      <c r="AZ55">
        <v>100.79716000000001</v>
      </c>
      <c r="BA55">
        <v>93.189284000000001</v>
      </c>
      <c r="BB55">
        <v>97.613170999999994</v>
      </c>
      <c r="BC55">
        <v>92.089088000000004</v>
      </c>
      <c r="BD55">
        <v>106.397808</v>
      </c>
      <c r="BE55">
        <v>99.799509999999998</v>
      </c>
      <c r="BF55">
        <v>90.740841000000003</v>
      </c>
      <c r="BG55">
        <v>93.319057416666666</v>
      </c>
      <c r="BH55">
        <v>11.565787837927136</v>
      </c>
    </row>
    <row r="56" spans="1:60">
      <c r="A56" t="s">
        <v>164</v>
      </c>
      <c r="B56">
        <v>59.780344999999997</v>
      </c>
      <c r="D56">
        <v>12.242952000000001</v>
      </c>
      <c r="E56">
        <v>10.308521000000001</v>
      </c>
      <c r="F56">
        <v>10.530678999999999</v>
      </c>
      <c r="G56">
        <v>15.888427999999999</v>
      </c>
      <c r="H56">
        <v>13.744507</v>
      </c>
      <c r="I56">
        <v>8.5562059999999995</v>
      </c>
      <c r="J56">
        <v>16.222777000000001</v>
      </c>
      <c r="K56">
        <v>4.6340389999999996</v>
      </c>
      <c r="L56">
        <v>14.376143000000001</v>
      </c>
      <c r="M56">
        <v>9.1150749999999992</v>
      </c>
      <c r="N56">
        <v>11.5619327</v>
      </c>
      <c r="O56">
        <v>3.4531285878965834</v>
      </c>
      <c r="Q56">
        <v>12.027241999999999</v>
      </c>
      <c r="R56">
        <v>15.744111999999999</v>
      </c>
      <c r="S56">
        <v>15.669101</v>
      </c>
      <c r="T56">
        <v>14.997983</v>
      </c>
      <c r="U56">
        <v>13.439925000000001</v>
      </c>
      <c r="V56">
        <v>15.00703</v>
      </c>
      <c r="W56">
        <v>15.100807</v>
      </c>
      <c r="X56">
        <v>16.948443999999999</v>
      </c>
      <c r="Y56">
        <v>16.386244999999999</v>
      </c>
      <c r="Z56">
        <v>16.203240999999998</v>
      </c>
      <c r="AA56">
        <v>15.917980999999999</v>
      </c>
      <c r="AB56">
        <v>14.605549</v>
      </c>
      <c r="AC56">
        <v>15.170638333333331</v>
      </c>
      <c r="AD56">
        <v>1.2941376804891696</v>
      </c>
      <c r="AF56">
        <v>15.434243</v>
      </c>
      <c r="AG56">
        <v>19.343563</v>
      </c>
      <c r="AH56">
        <v>22.126777000000001</v>
      </c>
      <c r="AI56">
        <v>19.985479999999999</v>
      </c>
      <c r="AJ56">
        <v>24.498768999999999</v>
      </c>
      <c r="AK56">
        <v>23.620165</v>
      </c>
      <c r="AL56">
        <v>22.426940999999999</v>
      </c>
      <c r="AM56">
        <v>23.889544000000001</v>
      </c>
      <c r="AN56">
        <v>19.608981</v>
      </c>
      <c r="AO56">
        <v>25.037375000000001</v>
      </c>
      <c r="AP56">
        <v>20.154496999999999</v>
      </c>
      <c r="AQ56">
        <v>17.464594000000002</v>
      </c>
      <c r="AR56">
        <v>21.132577416666667</v>
      </c>
      <c r="AS56">
        <v>2.8394683546405362</v>
      </c>
      <c r="AU56">
        <v>19.777560999999999</v>
      </c>
      <c r="AV56">
        <v>28.239735</v>
      </c>
      <c r="AW56">
        <v>28.388103000000001</v>
      </c>
      <c r="AX56">
        <v>30.319883999999998</v>
      </c>
      <c r="AY56">
        <v>26.241655000000002</v>
      </c>
      <c r="AZ56">
        <v>31.361241</v>
      </c>
      <c r="BA56">
        <v>25.124188</v>
      </c>
      <c r="BB56">
        <v>29.95974</v>
      </c>
      <c r="BC56">
        <v>24.631322000000001</v>
      </c>
      <c r="BD56">
        <v>29.674097</v>
      </c>
      <c r="BE56">
        <v>30.999756000000001</v>
      </c>
      <c r="BF56">
        <v>24.108671999999999</v>
      </c>
      <c r="BG56">
        <v>27.402162833333335</v>
      </c>
      <c r="BH56">
        <v>3.3379348153598407</v>
      </c>
    </row>
    <row r="57" spans="1:60">
      <c r="A57" t="s">
        <v>165</v>
      </c>
      <c r="B57">
        <v>66.254615999999999</v>
      </c>
      <c r="D57">
        <v>11.179639</v>
      </c>
      <c r="E57">
        <v>9.7276159999999994</v>
      </c>
      <c r="F57">
        <v>9.1639789999999994</v>
      </c>
      <c r="G57">
        <v>14.563499999999999</v>
      </c>
      <c r="H57">
        <v>12.519173</v>
      </c>
      <c r="I57">
        <v>7.2206229999999998</v>
      </c>
      <c r="J57">
        <v>14.584301</v>
      </c>
      <c r="K57">
        <v>4.2071350000000001</v>
      </c>
      <c r="L57">
        <v>11.986670999999999</v>
      </c>
      <c r="M57">
        <v>8.2318079999999991</v>
      </c>
      <c r="N57">
        <v>10.338444499999998</v>
      </c>
      <c r="O57">
        <v>3.1234979121236033</v>
      </c>
      <c r="Q57">
        <v>11.678079</v>
      </c>
      <c r="R57">
        <v>14.807437</v>
      </c>
      <c r="S57">
        <v>15.414484</v>
      </c>
      <c r="T57">
        <v>14.296714</v>
      </c>
      <c r="U57">
        <v>13.331991</v>
      </c>
      <c r="V57">
        <v>14.094775</v>
      </c>
      <c r="W57">
        <v>13.704179</v>
      </c>
      <c r="X57">
        <v>16.107517999999999</v>
      </c>
      <c r="Y57">
        <v>15.147745</v>
      </c>
      <c r="Z57">
        <v>14.707379</v>
      </c>
      <c r="AA57">
        <v>14.562089</v>
      </c>
      <c r="AB57">
        <v>13.349786999999999</v>
      </c>
      <c r="AC57">
        <v>14.266848083333334</v>
      </c>
      <c r="AD57">
        <v>1.1112442786258756</v>
      </c>
      <c r="AF57">
        <v>15.550478999999999</v>
      </c>
      <c r="AG57">
        <v>18.132867000000001</v>
      </c>
      <c r="AH57">
        <v>20.507055999999999</v>
      </c>
      <c r="AI57">
        <v>18.767340000000001</v>
      </c>
      <c r="AJ57">
        <v>25.195419999999999</v>
      </c>
      <c r="AK57">
        <v>25.386561</v>
      </c>
      <c r="AL57">
        <v>20.926380000000002</v>
      </c>
      <c r="AM57">
        <v>26.397649000000001</v>
      </c>
      <c r="AN57">
        <v>20.409298</v>
      </c>
      <c r="AO57">
        <v>24.490763000000001</v>
      </c>
      <c r="AP57">
        <v>19.405169000000001</v>
      </c>
      <c r="AQ57">
        <v>16.379681999999999</v>
      </c>
      <c r="AR57">
        <v>20.962388666666669</v>
      </c>
      <c r="AS57">
        <v>3.4825421798415186</v>
      </c>
      <c r="AU57">
        <v>18.986215999999999</v>
      </c>
      <c r="AV57">
        <v>28.009630999999999</v>
      </c>
      <c r="AW57">
        <v>28.153914</v>
      </c>
      <c r="AX57">
        <v>28.354209999999998</v>
      </c>
      <c r="AY57">
        <v>25.774273000000001</v>
      </c>
      <c r="AZ57">
        <v>31.568038999999999</v>
      </c>
      <c r="BA57">
        <v>24.540105000000001</v>
      </c>
      <c r="BB57">
        <v>29.628202999999999</v>
      </c>
      <c r="BC57">
        <v>24.352529000000001</v>
      </c>
      <c r="BD57">
        <v>29.621133</v>
      </c>
      <c r="BE57">
        <v>30.379424</v>
      </c>
      <c r="BF57">
        <v>23.117919000000001</v>
      </c>
      <c r="BG57">
        <v>26.873799666666667</v>
      </c>
      <c r="BH57">
        <v>3.4630525368387546</v>
      </c>
    </row>
    <row r="58" spans="1:60">
      <c r="B58">
        <v>72.724987999999996</v>
      </c>
      <c r="D58">
        <v>10.687773999999999</v>
      </c>
      <c r="E58">
        <v>8.8339870000000005</v>
      </c>
      <c r="F58">
        <v>9.5933360000000008</v>
      </c>
      <c r="G58">
        <v>14.262442</v>
      </c>
      <c r="H58">
        <v>12.844709</v>
      </c>
      <c r="I58">
        <v>6.0431970000000002</v>
      </c>
      <c r="J58">
        <v>13.69552</v>
      </c>
      <c r="K58">
        <v>3.709854</v>
      </c>
      <c r="L58">
        <v>11.207148</v>
      </c>
      <c r="M58">
        <v>7.2202739999999999</v>
      </c>
      <c r="N58">
        <v>9.8098241000000002</v>
      </c>
      <c r="O58">
        <v>3.255154144587979</v>
      </c>
      <c r="Q58">
        <v>10.815967000000001</v>
      </c>
      <c r="R58">
        <v>14.052379999999999</v>
      </c>
      <c r="S58">
        <v>15.12791</v>
      </c>
      <c r="T58">
        <v>13.782985999999999</v>
      </c>
      <c r="U58">
        <v>12.400129</v>
      </c>
      <c r="V58">
        <v>13.957305</v>
      </c>
      <c r="W58">
        <v>13.059412999999999</v>
      </c>
      <c r="X58">
        <v>14.724242</v>
      </c>
      <c r="Y58">
        <v>13.160812999999999</v>
      </c>
      <c r="Z58">
        <v>14.652473000000001</v>
      </c>
      <c r="AA58">
        <v>13.868653999999999</v>
      </c>
      <c r="AB58">
        <v>12.455569000000001</v>
      </c>
      <c r="AC58">
        <v>13.504820083333334</v>
      </c>
      <c r="AD58">
        <v>1.1554495242227487</v>
      </c>
      <c r="AF58">
        <v>14.836943</v>
      </c>
      <c r="AG58">
        <v>17.309946</v>
      </c>
      <c r="AH58">
        <v>20.206927</v>
      </c>
      <c r="AI58">
        <v>19.049720000000001</v>
      </c>
      <c r="AJ58">
        <v>24.117415000000001</v>
      </c>
      <c r="AK58">
        <v>23.386279999999999</v>
      </c>
      <c r="AL58">
        <v>21.260674999999999</v>
      </c>
      <c r="AM58">
        <v>24.342680999999999</v>
      </c>
      <c r="AN58">
        <v>19.653665</v>
      </c>
      <c r="AO58">
        <v>23.498494000000001</v>
      </c>
      <c r="AP58">
        <v>17.966739</v>
      </c>
      <c r="AQ58">
        <v>16.569717000000001</v>
      </c>
      <c r="AR58">
        <v>20.183266833333331</v>
      </c>
      <c r="AS58">
        <v>3.0491110232051919</v>
      </c>
      <c r="AU58">
        <v>18.705946000000001</v>
      </c>
      <c r="AV58">
        <v>27.413553</v>
      </c>
      <c r="AW58">
        <v>28.402802000000001</v>
      </c>
      <c r="AX58">
        <v>27.439685999999998</v>
      </c>
      <c r="AY58">
        <v>25.191852000000001</v>
      </c>
      <c r="AZ58">
        <v>30.925086</v>
      </c>
      <c r="BA58">
        <v>24.218102999999999</v>
      </c>
      <c r="BB58">
        <v>28.569113999999999</v>
      </c>
      <c r="BC58">
        <v>24.315069999999999</v>
      </c>
      <c r="BD58">
        <v>28.75601</v>
      </c>
      <c r="BE58">
        <v>29.393982000000001</v>
      </c>
      <c r="BF58">
        <v>22.92126</v>
      </c>
      <c r="BG58">
        <v>26.354372000000001</v>
      </c>
      <c r="BH58">
        <v>3.261619841501898</v>
      </c>
    </row>
    <row r="60" spans="1:60">
      <c r="A60" s="21" t="s">
        <v>212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</row>
    <row r="61" spans="1:60">
      <c r="A61" s="22"/>
      <c r="B61" s="22"/>
      <c r="C61" s="22"/>
      <c r="D61" s="21" t="s">
        <v>213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1" t="s">
        <v>214</v>
      </c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1" t="s">
        <v>215</v>
      </c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1" t="s">
        <v>216</v>
      </c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</row>
    <row r="62" spans="1:60">
      <c r="A62" t="s">
        <v>153</v>
      </c>
      <c r="B62" t="s">
        <v>154</v>
      </c>
      <c r="D62" t="s">
        <v>16</v>
      </c>
      <c r="G62" t="s">
        <v>30</v>
      </c>
      <c r="K62" t="s">
        <v>155</v>
      </c>
      <c r="N62" t="s">
        <v>134</v>
      </c>
      <c r="O62" t="s">
        <v>128</v>
      </c>
      <c r="Q62" t="s">
        <v>16</v>
      </c>
      <c r="U62" t="s">
        <v>30</v>
      </c>
      <c r="Y62" t="s">
        <v>155</v>
      </c>
      <c r="AC62" t="s">
        <v>134</v>
      </c>
      <c r="AD62" t="s">
        <v>128</v>
      </c>
      <c r="AF62" t="s">
        <v>16</v>
      </c>
      <c r="AJ62" t="s">
        <v>30</v>
      </c>
      <c r="AN62" t="s">
        <v>155</v>
      </c>
      <c r="AR62" t="s">
        <v>134</v>
      </c>
      <c r="AS62" t="s">
        <v>128</v>
      </c>
      <c r="AU62" t="s">
        <v>16</v>
      </c>
      <c r="AY62" t="s">
        <v>30</v>
      </c>
      <c r="BC62" t="s">
        <v>155</v>
      </c>
      <c r="BG62" t="s">
        <v>134</v>
      </c>
      <c r="BH62" t="s">
        <v>128</v>
      </c>
    </row>
    <row r="63" spans="1:60">
      <c r="B63">
        <v>1.309882</v>
      </c>
      <c r="D63">
        <v>0.37394899999999998</v>
      </c>
      <c r="E63" s="41" t="s">
        <v>192</v>
      </c>
      <c r="F63">
        <v>0.13711699999999999</v>
      </c>
      <c r="G63" s="41" t="s">
        <v>217</v>
      </c>
      <c r="H63">
        <v>0.96452800000000005</v>
      </c>
      <c r="I63">
        <v>0.12742500000000001</v>
      </c>
      <c r="J63">
        <v>2.2642069999999999</v>
      </c>
      <c r="K63">
        <v>2.5070399999999999</v>
      </c>
      <c r="L63">
        <v>2.1756000000000001E-2</v>
      </c>
      <c r="M63">
        <v>0.12528400000000001</v>
      </c>
      <c r="N63">
        <v>0.81516325000000001</v>
      </c>
      <c r="O63">
        <v>0.94982324876365143</v>
      </c>
      <c r="Q63">
        <v>0.65668499999999996</v>
      </c>
      <c r="R63">
        <v>1.8791979999999999</v>
      </c>
      <c r="S63">
        <v>2.0236230000000002</v>
      </c>
      <c r="T63">
        <v>2.018672</v>
      </c>
      <c r="U63">
        <v>2.2564169999999999</v>
      </c>
      <c r="V63" s="41" t="s">
        <v>218</v>
      </c>
      <c r="W63">
        <v>0.43130299999999999</v>
      </c>
      <c r="X63">
        <v>2.1341760000000001</v>
      </c>
      <c r="Y63">
        <v>1.4780450000000001</v>
      </c>
      <c r="Z63">
        <v>2.4048620000000001</v>
      </c>
      <c r="AA63">
        <v>0.174512</v>
      </c>
      <c r="AB63">
        <v>0.84207500000000002</v>
      </c>
      <c r="AC63">
        <v>1.4817789090909093</v>
      </c>
      <c r="AD63">
        <v>0.76988907536091322</v>
      </c>
      <c r="AF63" s="41" t="s">
        <v>219</v>
      </c>
      <c r="AG63">
        <v>13.814743</v>
      </c>
      <c r="AH63">
        <v>16.328837</v>
      </c>
      <c r="AI63">
        <v>11.580818000000001</v>
      </c>
      <c r="AJ63">
        <v>21.497254999999999</v>
      </c>
      <c r="AK63">
        <v>20.215814000000002</v>
      </c>
      <c r="AL63">
        <v>20.76219</v>
      </c>
      <c r="AM63">
        <v>17.567126999999999</v>
      </c>
      <c r="AN63">
        <v>18.314463</v>
      </c>
      <c r="AO63">
        <v>21.662928000000001</v>
      </c>
      <c r="AP63">
        <v>11.558382</v>
      </c>
      <c r="AQ63">
        <v>11.812034000000001</v>
      </c>
      <c r="AR63">
        <v>16.828599181818181</v>
      </c>
      <c r="AS63">
        <v>3.8692267475910973</v>
      </c>
      <c r="AU63">
        <v>12.692742000000001</v>
      </c>
      <c r="AV63">
        <v>24.380279000000002</v>
      </c>
      <c r="AW63">
        <v>23.044347999999999</v>
      </c>
      <c r="AX63">
        <v>29.221990999999999</v>
      </c>
      <c r="AY63">
        <v>25.434387999999998</v>
      </c>
      <c r="AZ63">
        <v>18.912488</v>
      </c>
      <c r="BA63">
        <v>18.799495</v>
      </c>
      <c r="BB63">
        <v>24.217862</v>
      </c>
      <c r="BC63">
        <v>23.162127999999999</v>
      </c>
      <c r="BD63">
        <v>23.962078000000002</v>
      </c>
      <c r="BE63">
        <v>22.121744</v>
      </c>
      <c r="BF63">
        <v>16.960709000000001</v>
      </c>
      <c r="BG63">
        <v>21.909187666666668</v>
      </c>
      <c r="BH63">
        <v>4.208514149202041</v>
      </c>
    </row>
    <row r="64" spans="1:60">
      <c r="B64">
        <v>7.7675140000000003</v>
      </c>
      <c r="D64">
        <v>0.69364599999999998</v>
      </c>
      <c r="E64" s="41" t="s">
        <v>196</v>
      </c>
      <c r="F64">
        <v>0.17074</v>
      </c>
      <c r="G64">
        <v>0.37235400000000002</v>
      </c>
      <c r="H64">
        <v>0.59462300000000001</v>
      </c>
      <c r="I64">
        <v>0.84689800000000004</v>
      </c>
      <c r="J64">
        <v>2.238073</v>
      </c>
      <c r="K64">
        <v>2.3759190000000001</v>
      </c>
      <c r="L64" s="41" t="s">
        <v>220</v>
      </c>
      <c r="M64">
        <v>0.37832300000000002</v>
      </c>
      <c r="N64">
        <v>0.95882200000000006</v>
      </c>
      <c r="O64">
        <v>0.80328468455398794</v>
      </c>
      <c r="Q64">
        <v>0.52395199999999997</v>
      </c>
      <c r="R64">
        <v>2.070014</v>
      </c>
      <c r="S64">
        <v>2.104679</v>
      </c>
      <c r="T64">
        <v>2.2300680000000002</v>
      </c>
      <c r="U64">
        <v>2.2231670000000001</v>
      </c>
      <c r="V64">
        <v>0.29174600000000001</v>
      </c>
      <c r="W64">
        <v>1.338687</v>
      </c>
      <c r="X64">
        <v>2.1565099999999999</v>
      </c>
      <c r="Y64">
        <v>1.1454690000000001</v>
      </c>
      <c r="Z64">
        <v>1.961141</v>
      </c>
      <c r="AA64">
        <v>0.40916000000000002</v>
      </c>
      <c r="AB64">
        <v>0.96339699999999995</v>
      </c>
      <c r="AC64">
        <v>1.4514991666666666</v>
      </c>
      <c r="AD64">
        <v>0.73052989362070075</v>
      </c>
      <c r="AF64" s="41" t="s">
        <v>221</v>
      </c>
      <c r="AG64">
        <v>14.297675</v>
      </c>
      <c r="AH64">
        <v>16.544985</v>
      </c>
      <c r="AI64">
        <v>10.906715</v>
      </c>
      <c r="AJ64">
        <v>21.382788000000001</v>
      </c>
      <c r="AK64">
        <v>20.219593</v>
      </c>
      <c r="AL64">
        <v>21.302116000000002</v>
      </c>
      <c r="AM64">
        <v>17.622146000000001</v>
      </c>
      <c r="AN64">
        <v>17.977922</v>
      </c>
      <c r="AO64">
        <v>20.712239</v>
      </c>
      <c r="AP64">
        <v>12.273759999999999</v>
      </c>
      <c r="AQ64">
        <v>12.169841</v>
      </c>
      <c r="AR64">
        <v>16.855434545454546</v>
      </c>
      <c r="AS64">
        <v>3.732931313025126</v>
      </c>
      <c r="AU64">
        <v>12.116775000000001</v>
      </c>
      <c r="AV64">
        <v>23.933633</v>
      </c>
      <c r="AW64">
        <v>22.490400999999999</v>
      </c>
      <c r="AX64">
        <v>28.293089999999999</v>
      </c>
      <c r="AY64">
        <v>24.556896999999999</v>
      </c>
      <c r="AZ64">
        <v>19.630033000000001</v>
      </c>
      <c r="BA64">
        <v>18.207111000000001</v>
      </c>
      <c r="BB64">
        <v>23.809165</v>
      </c>
      <c r="BC64">
        <v>22.348521999999999</v>
      </c>
      <c r="BD64">
        <v>22.858051</v>
      </c>
      <c r="BE64">
        <v>21.174900999999998</v>
      </c>
      <c r="BF64">
        <v>16.442218</v>
      </c>
      <c r="BG64">
        <v>21.321733083333331</v>
      </c>
      <c r="BH64">
        <v>4.0618242492437515</v>
      </c>
    </row>
    <row r="65" spans="1:60">
      <c r="B65">
        <v>14.233465000000001</v>
      </c>
      <c r="D65">
        <v>1.1347419999999999</v>
      </c>
      <c r="E65" s="41" t="s">
        <v>199</v>
      </c>
      <c r="F65">
        <v>0.47648299999999999</v>
      </c>
      <c r="G65">
        <v>0.48002800000000001</v>
      </c>
      <c r="H65">
        <v>1.8601179999999999</v>
      </c>
      <c r="I65">
        <v>0.85124200000000005</v>
      </c>
      <c r="J65">
        <v>2.3459759999999998</v>
      </c>
      <c r="K65">
        <v>2.6158419999999998</v>
      </c>
      <c r="L65">
        <v>0.31941799999999998</v>
      </c>
      <c r="M65">
        <v>6.1282000000000003E-2</v>
      </c>
      <c r="N65">
        <v>1.1272367777777776</v>
      </c>
      <c r="O65">
        <v>0.87849654260620813</v>
      </c>
      <c r="Q65">
        <v>0.803705</v>
      </c>
      <c r="R65">
        <v>2.165006</v>
      </c>
      <c r="S65">
        <v>1.9987220000000001</v>
      </c>
      <c r="T65">
        <v>2.3105989999999998</v>
      </c>
      <c r="U65">
        <v>2.4833820000000002</v>
      </c>
      <c r="V65">
        <v>0.99729100000000004</v>
      </c>
      <c r="W65">
        <v>1.8625849999999999</v>
      </c>
      <c r="X65">
        <v>2.423778</v>
      </c>
      <c r="Y65">
        <v>1.6915199999999999</v>
      </c>
      <c r="Z65">
        <v>2.1541380000000001</v>
      </c>
      <c r="AA65">
        <v>0.87240200000000001</v>
      </c>
      <c r="AB65">
        <v>1.2529159999999999</v>
      </c>
      <c r="AC65">
        <v>1.7513370000000001</v>
      </c>
      <c r="AD65">
        <v>0.59153099288597455</v>
      </c>
      <c r="AF65">
        <v>3.5644480000000001</v>
      </c>
      <c r="AG65">
        <v>14.441708</v>
      </c>
      <c r="AH65">
        <v>16.649086</v>
      </c>
      <c r="AI65">
        <v>11.021292000000001</v>
      </c>
      <c r="AJ65">
        <v>21.916912</v>
      </c>
      <c r="AK65">
        <v>20.600853000000001</v>
      </c>
      <c r="AL65">
        <v>21.348678</v>
      </c>
      <c r="AM65">
        <v>18.038564000000001</v>
      </c>
      <c r="AN65">
        <v>19.245771000000001</v>
      </c>
      <c r="AO65">
        <v>21.317229999999999</v>
      </c>
      <c r="AP65">
        <v>12.272525999999999</v>
      </c>
      <c r="AQ65">
        <v>12.578949</v>
      </c>
      <c r="AR65">
        <v>16.083001416666665</v>
      </c>
      <c r="AS65">
        <v>5.2879171605364839</v>
      </c>
      <c r="AU65">
        <v>12.254472</v>
      </c>
      <c r="AV65">
        <v>23.60285</v>
      </c>
      <c r="AW65">
        <v>22.153126</v>
      </c>
      <c r="AX65">
        <v>27.745889999999999</v>
      </c>
      <c r="AY65">
        <v>23.982665999999998</v>
      </c>
      <c r="AZ65">
        <v>20.505338999999999</v>
      </c>
      <c r="BA65">
        <v>17.639714000000001</v>
      </c>
      <c r="BB65">
        <v>23.601171000000001</v>
      </c>
      <c r="BC65">
        <v>22.407008000000001</v>
      </c>
      <c r="BD65">
        <v>22.438426</v>
      </c>
      <c r="BE65">
        <v>21.040130999999999</v>
      </c>
      <c r="BF65">
        <v>16.413233999999999</v>
      </c>
      <c r="BG65">
        <v>21.148668916666661</v>
      </c>
      <c r="BH65">
        <v>3.895702359383125</v>
      </c>
    </row>
    <row r="66" spans="1:60">
      <c r="A66" t="s">
        <v>162</v>
      </c>
      <c r="B66">
        <v>20.790676999999999</v>
      </c>
      <c r="D66">
        <v>1.2339389999999999</v>
      </c>
      <c r="E66">
        <v>0.24438699999999999</v>
      </c>
      <c r="F66">
        <v>0.45789200000000002</v>
      </c>
      <c r="G66">
        <v>1.238882</v>
      </c>
      <c r="H66">
        <v>1.6010949999999999</v>
      </c>
      <c r="I66">
        <v>0.91331899999999999</v>
      </c>
      <c r="J66">
        <v>2.6874310000000001</v>
      </c>
      <c r="K66">
        <v>2.8417300000000001</v>
      </c>
      <c r="L66">
        <v>0.21351600000000001</v>
      </c>
      <c r="M66">
        <v>0.48769899999999999</v>
      </c>
      <c r="N66">
        <v>1.191989</v>
      </c>
      <c r="O66">
        <v>0.89984761810942215</v>
      </c>
      <c r="Q66">
        <v>1.227341</v>
      </c>
      <c r="R66">
        <v>1.895616</v>
      </c>
      <c r="S66">
        <v>1.83266</v>
      </c>
      <c r="T66">
        <v>2.2537229999999999</v>
      </c>
      <c r="U66">
        <v>2.2358359999999999</v>
      </c>
      <c r="V66">
        <v>1.878722</v>
      </c>
      <c r="W66">
        <v>1.9203460000000001</v>
      </c>
      <c r="X66">
        <v>2.1025230000000001</v>
      </c>
      <c r="Y66">
        <v>1.563663</v>
      </c>
      <c r="Z66">
        <v>1.9566269999999999</v>
      </c>
      <c r="AA66">
        <v>1.303885</v>
      </c>
      <c r="AB66">
        <v>1.0763240000000001</v>
      </c>
      <c r="AC66">
        <v>1.7706055000000001</v>
      </c>
      <c r="AD66">
        <v>0.37483566230494009</v>
      </c>
      <c r="AF66">
        <v>9.0547400000000007</v>
      </c>
      <c r="AG66">
        <v>17.795829000000001</v>
      </c>
      <c r="AH66">
        <v>19.828116999999999</v>
      </c>
      <c r="AI66">
        <v>13.009993</v>
      </c>
      <c r="AJ66">
        <v>26.522826999999999</v>
      </c>
      <c r="AK66">
        <v>24.853597000000001</v>
      </c>
      <c r="AL66">
        <v>26.670244</v>
      </c>
      <c r="AM66">
        <v>22.643160000000002</v>
      </c>
      <c r="AN66">
        <v>22.153459000000002</v>
      </c>
      <c r="AO66">
        <v>26.044308000000001</v>
      </c>
      <c r="AP66">
        <v>14.908196999999999</v>
      </c>
      <c r="AQ66">
        <v>16.122736</v>
      </c>
      <c r="AR66">
        <v>19.967267249999999</v>
      </c>
      <c r="AS66">
        <v>5.5770943389832821</v>
      </c>
      <c r="AU66">
        <v>11.277101999999999</v>
      </c>
      <c r="AV66">
        <v>28.968197</v>
      </c>
      <c r="AW66">
        <v>28.281609</v>
      </c>
      <c r="AX66">
        <v>30.443169999999999</v>
      </c>
      <c r="AY66">
        <v>27.70974</v>
      </c>
      <c r="AZ66">
        <v>26.163245</v>
      </c>
      <c r="BA66">
        <v>17.278327999999998</v>
      </c>
      <c r="BB66">
        <v>24.665278000000001</v>
      </c>
      <c r="BC66">
        <v>23.933823</v>
      </c>
      <c r="BD66">
        <v>22.217493000000001</v>
      </c>
      <c r="BE66">
        <v>23.146573</v>
      </c>
      <c r="BF66">
        <v>20.148137999999999</v>
      </c>
      <c r="BG66">
        <v>23.686057999999999</v>
      </c>
      <c r="BH66">
        <v>5.2283774847530413</v>
      </c>
    </row>
    <row r="67" spans="1:60">
      <c r="B67">
        <v>27.251947999999999</v>
      </c>
      <c r="D67">
        <v>1.9707250000000001</v>
      </c>
      <c r="E67">
        <v>1.1978800000000001</v>
      </c>
      <c r="F67">
        <v>1.1934659999999999</v>
      </c>
      <c r="G67">
        <v>1.767371</v>
      </c>
      <c r="H67">
        <v>2.217978</v>
      </c>
      <c r="I67">
        <v>1.355021</v>
      </c>
      <c r="J67">
        <v>3.4496389999999999</v>
      </c>
      <c r="K67">
        <v>3.36429</v>
      </c>
      <c r="L67">
        <v>0.60072199999999998</v>
      </c>
      <c r="M67">
        <v>0.57868299999999995</v>
      </c>
      <c r="N67">
        <v>1.7695775</v>
      </c>
      <c r="O67">
        <v>0.96032782261467864</v>
      </c>
      <c r="Q67">
        <v>2.0172940000000001</v>
      </c>
      <c r="R67">
        <v>3.4339550000000001</v>
      </c>
      <c r="S67">
        <v>3.6302210000000001</v>
      </c>
      <c r="T67">
        <v>3.446288</v>
      </c>
      <c r="U67">
        <v>3.6430690000000001</v>
      </c>
      <c r="V67">
        <v>2.8199670000000001</v>
      </c>
      <c r="W67">
        <v>3.385386</v>
      </c>
      <c r="X67">
        <v>3.6172979999999999</v>
      </c>
      <c r="Y67">
        <v>2.4850599999999998</v>
      </c>
      <c r="Z67">
        <v>3.6797300000000002</v>
      </c>
      <c r="AA67">
        <v>1.341785</v>
      </c>
      <c r="AB67">
        <v>1.438474</v>
      </c>
      <c r="AC67">
        <v>2.9115439166666675</v>
      </c>
      <c r="AD67">
        <v>0.84396144704368636</v>
      </c>
      <c r="AF67">
        <v>10.20872</v>
      </c>
      <c r="AG67">
        <v>19.373875000000002</v>
      </c>
      <c r="AH67">
        <v>21.987908999999998</v>
      </c>
      <c r="AI67">
        <v>14.450735</v>
      </c>
      <c r="AJ67">
        <v>28.476520000000001</v>
      </c>
      <c r="AK67">
        <v>26.101113999999999</v>
      </c>
      <c r="AL67">
        <v>28.455942</v>
      </c>
      <c r="AM67">
        <v>24.657708</v>
      </c>
      <c r="AN67">
        <v>23.542773</v>
      </c>
      <c r="AO67">
        <v>27.97889</v>
      </c>
      <c r="AP67">
        <v>15.742874</v>
      </c>
      <c r="AQ67">
        <v>17.569593999999999</v>
      </c>
      <c r="AR67">
        <v>21.545554499999998</v>
      </c>
      <c r="AS67">
        <v>5.8084604943654785</v>
      </c>
      <c r="AU67">
        <v>14.441331999999999</v>
      </c>
      <c r="AV67">
        <v>34.748559999999998</v>
      </c>
      <c r="AW67">
        <v>36.185651999999997</v>
      </c>
      <c r="AX67">
        <v>37.150145000000002</v>
      </c>
      <c r="AY67">
        <v>34.243847000000002</v>
      </c>
      <c r="AZ67">
        <v>34.307975999999996</v>
      </c>
      <c r="BA67">
        <v>16.910812</v>
      </c>
      <c r="BB67">
        <v>30.917172999999998</v>
      </c>
      <c r="BC67">
        <v>30.814121</v>
      </c>
      <c r="BD67">
        <v>23.637536000000001</v>
      </c>
      <c r="BE67">
        <v>31.451775000000001</v>
      </c>
      <c r="BF67">
        <v>27.800447999999999</v>
      </c>
      <c r="BG67">
        <v>29.384114749999998</v>
      </c>
      <c r="BH67">
        <v>7.107990953218696</v>
      </c>
    </row>
    <row r="68" spans="1:60">
      <c r="B68">
        <v>33.715819000000003</v>
      </c>
      <c r="D68">
        <v>2.6817570000000002</v>
      </c>
      <c r="E68">
        <v>2.1198670000000002</v>
      </c>
      <c r="F68">
        <v>1.3906000000000001</v>
      </c>
      <c r="G68">
        <v>2.5622310000000001</v>
      </c>
      <c r="H68">
        <v>2.3914559999999998</v>
      </c>
      <c r="I68">
        <v>1.879624</v>
      </c>
      <c r="J68">
        <v>4.5496619999999997</v>
      </c>
      <c r="K68">
        <v>3.705641</v>
      </c>
      <c r="L68">
        <v>1.332546</v>
      </c>
      <c r="M68">
        <v>0.89554999999999996</v>
      </c>
      <c r="N68">
        <v>2.3508933999999999</v>
      </c>
      <c r="O68">
        <v>1.0572791183749159</v>
      </c>
      <c r="Q68">
        <v>2.7831290000000002</v>
      </c>
      <c r="R68">
        <v>4.6050500000000003</v>
      </c>
      <c r="S68">
        <v>4.8921749999999999</v>
      </c>
      <c r="T68">
        <v>4.369834</v>
      </c>
      <c r="U68">
        <v>4.7567890000000004</v>
      </c>
      <c r="V68">
        <v>4.1954450000000003</v>
      </c>
      <c r="W68">
        <v>4.2542960000000001</v>
      </c>
      <c r="X68">
        <v>4.7631730000000001</v>
      </c>
      <c r="Y68">
        <v>3.4493</v>
      </c>
      <c r="Z68">
        <v>4.7708510000000004</v>
      </c>
      <c r="AA68">
        <v>2.2310690000000002</v>
      </c>
      <c r="AB68">
        <v>1.4211119999999999</v>
      </c>
      <c r="AC68">
        <v>3.8743519166666669</v>
      </c>
      <c r="AD68">
        <v>1.1002065880542204</v>
      </c>
      <c r="AF68">
        <v>10.694639</v>
      </c>
      <c r="AG68">
        <v>20.012367999999999</v>
      </c>
      <c r="AH68">
        <v>22.75752</v>
      </c>
      <c r="AI68">
        <v>15.011043000000001</v>
      </c>
      <c r="AJ68">
        <v>29.114049999999999</v>
      </c>
      <c r="AK68">
        <v>27.324988000000001</v>
      </c>
      <c r="AL68">
        <v>29.699193999999999</v>
      </c>
      <c r="AM68">
        <v>25.546963999999999</v>
      </c>
      <c r="AN68">
        <v>24.33239</v>
      </c>
      <c r="AO68">
        <v>28.987845</v>
      </c>
      <c r="AP68">
        <v>16.280888999999998</v>
      </c>
      <c r="AQ68">
        <v>17.633706</v>
      </c>
      <c r="AR68">
        <v>22.282966333333334</v>
      </c>
      <c r="AS68">
        <v>6.0352223564867522</v>
      </c>
      <c r="AU68">
        <v>17.642695</v>
      </c>
      <c r="AV68">
        <v>36.715760000000003</v>
      </c>
      <c r="AW68">
        <v>37.650371999999997</v>
      </c>
      <c r="AX68">
        <v>40.854588999999997</v>
      </c>
      <c r="AY68">
        <v>36.662596000000001</v>
      </c>
      <c r="AZ68">
        <v>36.739994000000003</v>
      </c>
      <c r="BA68">
        <v>16.687635</v>
      </c>
      <c r="BB68">
        <v>36.135384999999999</v>
      </c>
      <c r="BC68">
        <v>34.693860999999998</v>
      </c>
      <c r="BD68">
        <v>27.586669000000001</v>
      </c>
      <c r="BE68">
        <v>35.426918000000001</v>
      </c>
      <c r="BF68">
        <v>29.371666999999999</v>
      </c>
      <c r="BG68">
        <v>32.180678416666666</v>
      </c>
      <c r="BH68">
        <v>7.5248082343568408</v>
      </c>
    </row>
    <row r="69" spans="1:60">
      <c r="A69" t="s">
        <v>163</v>
      </c>
      <c r="B69">
        <v>40.280830999999999</v>
      </c>
      <c r="D69">
        <v>4.0067469999999998</v>
      </c>
      <c r="E69">
        <v>2.3782719999999999</v>
      </c>
      <c r="F69">
        <v>2.210575</v>
      </c>
      <c r="G69">
        <v>3.7996669999999999</v>
      </c>
      <c r="H69">
        <v>3.95356</v>
      </c>
      <c r="I69">
        <v>3.5449510000000002</v>
      </c>
      <c r="J69">
        <v>5.4122440000000003</v>
      </c>
      <c r="K69">
        <v>4.734845</v>
      </c>
      <c r="L69">
        <v>2.3520240000000001</v>
      </c>
      <c r="M69">
        <v>2.2838039999999999</v>
      </c>
      <c r="N69">
        <v>3.4676689000000009</v>
      </c>
      <c r="O69">
        <v>1.0697321408553095</v>
      </c>
      <c r="Q69">
        <v>4.9594849999999999</v>
      </c>
      <c r="R69">
        <v>7.9713779999999996</v>
      </c>
      <c r="S69">
        <v>8.2636079999999996</v>
      </c>
      <c r="T69">
        <v>7.4903680000000001</v>
      </c>
      <c r="U69">
        <v>7.6871010000000002</v>
      </c>
      <c r="V69">
        <v>7.0154399999999999</v>
      </c>
      <c r="W69" s="41" t="s">
        <v>222</v>
      </c>
      <c r="X69">
        <v>8.0665250000000004</v>
      </c>
      <c r="Y69">
        <v>5.7072370000000001</v>
      </c>
      <c r="Z69">
        <v>7.4968830000000004</v>
      </c>
      <c r="AA69">
        <v>5.2505040000000003</v>
      </c>
      <c r="AB69">
        <v>3.8551139999999999</v>
      </c>
      <c r="AC69">
        <v>6.705785727272727</v>
      </c>
      <c r="AD69">
        <v>1.4292800179382155</v>
      </c>
      <c r="AF69">
        <v>11.089658</v>
      </c>
      <c r="AG69">
        <v>22.596297</v>
      </c>
      <c r="AH69">
        <v>23.445381000000001</v>
      </c>
      <c r="AI69">
        <v>1.957141</v>
      </c>
      <c r="AJ69">
        <v>32.217789000000003</v>
      </c>
      <c r="AK69">
        <v>27.769396</v>
      </c>
      <c r="AL69">
        <v>30.903894999999999</v>
      </c>
      <c r="AM69">
        <v>27.419131</v>
      </c>
      <c r="AN69">
        <v>25.548725999999998</v>
      </c>
      <c r="AO69">
        <v>30.791001999999999</v>
      </c>
      <c r="AP69">
        <v>17.557745000000001</v>
      </c>
      <c r="AQ69">
        <v>20.068584999999999</v>
      </c>
      <c r="AR69">
        <v>22.61372883333333</v>
      </c>
      <c r="AS69">
        <v>8.5554618705523104</v>
      </c>
      <c r="AU69">
        <v>21.387892000000001</v>
      </c>
      <c r="AV69">
        <v>40.734537000000003</v>
      </c>
      <c r="AW69">
        <v>44.406298999999997</v>
      </c>
      <c r="AX69">
        <v>46.289048000000001</v>
      </c>
      <c r="AY69">
        <v>41.784207000000002</v>
      </c>
      <c r="AZ69">
        <v>43.137695999999998</v>
      </c>
      <c r="BA69">
        <v>20.410800999999999</v>
      </c>
      <c r="BB69">
        <v>42.17765</v>
      </c>
      <c r="BC69">
        <v>39.137082999999997</v>
      </c>
      <c r="BD69">
        <v>38.464039999999997</v>
      </c>
      <c r="BE69">
        <v>42.934479000000003</v>
      </c>
      <c r="BF69">
        <v>34.461523999999997</v>
      </c>
      <c r="BG69">
        <v>37.943771333333338</v>
      </c>
      <c r="BH69">
        <v>8.1602587711325434</v>
      </c>
    </row>
    <row r="70" spans="1:60">
      <c r="B70">
        <v>46.750162000000003</v>
      </c>
      <c r="D70">
        <v>4.3403710000000002</v>
      </c>
      <c r="E70">
        <v>1.981635</v>
      </c>
      <c r="F70">
        <v>2.0430790000000001</v>
      </c>
      <c r="G70">
        <v>4.0421740000000002</v>
      </c>
      <c r="H70">
        <v>3.6210979999999999</v>
      </c>
      <c r="I70">
        <v>3.1119699999999999</v>
      </c>
      <c r="J70">
        <v>5.4063699999999999</v>
      </c>
      <c r="K70">
        <v>4.5516769999999998</v>
      </c>
      <c r="L70">
        <v>2.1187849999999999</v>
      </c>
      <c r="M70">
        <v>1.8283529999999999</v>
      </c>
      <c r="N70">
        <v>3.3045512000000001</v>
      </c>
      <c r="O70">
        <v>1.2105323815468798</v>
      </c>
      <c r="Q70">
        <v>4.5243419999999999</v>
      </c>
      <c r="R70">
        <v>7.2999499999999999</v>
      </c>
      <c r="S70">
        <v>8.0119249999999997</v>
      </c>
      <c r="T70">
        <v>7.3394589999999997</v>
      </c>
      <c r="U70">
        <v>7.1334210000000002</v>
      </c>
      <c r="V70">
        <v>6.689597</v>
      </c>
      <c r="W70">
        <v>3.7071350000000001</v>
      </c>
      <c r="X70">
        <v>7.7477580000000001</v>
      </c>
      <c r="Y70">
        <v>5.4453990000000001</v>
      </c>
      <c r="Z70">
        <v>7.2156079999999996</v>
      </c>
      <c r="AA70">
        <v>4.7251260000000004</v>
      </c>
      <c r="AB70">
        <v>4.1782539999999999</v>
      </c>
      <c r="AC70">
        <v>6.1681644999999996</v>
      </c>
      <c r="AD70">
        <v>1.4768068020999197</v>
      </c>
      <c r="AF70">
        <v>11.342781</v>
      </c>
      <c r="AG70">
        <v>22.347809999999999</v>
      </c>
      <c r="AH70">
        <v>24.629118999999999</v>
      </c>
      <c r="AI70">
        <v>11.130283</v>
      </c>
      <c r="AJ70">
        <v>32.956553999999997</v>
      </c>
      <c r="AK70">
        <v>29.8261</v>
      </c>
      <c r="AL70">
        <v>32.067782000000001</v>
      </c>
      <c r="AM70">
        <v>27.975895999999999</v>
      </c>
      <c r="AN70">
        <v>26.026921000000002</v>
      </c>
      <c r="AO70">
        <v>32.136125999999997</v>
      </c>
      <c r="AP70">
        <v>18.021286</v>
      </c>
      <c r="AQ70">
        <v>20.504586</v>
      </c>
      <c r="AR70">
        <v>24.080437</v>
      </c>
      <c r="AS70">
        <v>7.3155698170366321</v>
      </c>
      <c r="AU70">
        <v>22.426185</v>
      </c>
      <c r="AV70">
        <v>40.435006000000001</v>
      </c>
      <c r="AW70">
        <v>43.197394000000003</v>
      </c>
      <c r="AX70">
        <v>46.510921000000003</v>
      </c>
      <c r="AY70">
        <v>41.445993000000001</v>
      </c>
      <c r="AZ70">
        <v>42.221944000000001</v>
      </c>
      <c r="BA70">
        <v>28.584040999999999</v>
      </c>
      <c r="BB70">
        <v>42.170783999999998</v>
      </c>
      <c r="BC70">
        <v>39.970286999999999</v>
      </c>
      <c r="BD70">
        <v>39.250003999999997</v>
      </c>
      <c r="BE70">
        <v>41.309359000000001</v>
      </c>
      <c r="BF70">
        <v>35.174686000000001</v>
      </c>
      <c r="BG70">
        <v>38.558050333333334</v>
      </c>
      <c r="BH70">
        <v>6.4827900722523211</v>
      </c>
    </row>
    <row r="71" spans="1:60">
      <c r="B71">
        <v>53.219752999999997</v>
      </c>
      <c r="D71">
        <v>3.938161</v>
      </c>
      <c r="E71">
        <v>2.4875449999999999</v>
      </c>
      <c r="F71">
        <v>2.3710260000000001</v>
      </c>
      <c r="G71">
        <v>3.895041</v>
      </c>
      <c r="H71">
        <v>3.6474160000000002</v>
      </c>
      <c r="I71">
        <v>3.4647779999999999</v>
      </c>
      <c r="J71">
        <v>5.4896739999999999</v>
      </c>
      <c r="K71">
        <v>4.066897</v>
      </c>
      <c r="L71">
        <v>2.2357740000000002</v>
      </c>
      <c r="M71">
        <v>2.1782059999999999</v>
      </c>
      <c r="N71">
        <v>3.3774518000000002</v>
      </c>
      <c r="O71">
        <v>1.0072766709701744</v>
      </c>
      <c r="Q71">
        <v>5.0379579999999997</v>
      </c>
      <c r="R71">
        <v>7.4812430000000001</v>
      </c>
      <c r="S71">
        <v>8.2361939999999993</v>
      </c>
      <c r="T71">
        <v>7.7228190000000003</v>
      </c>
      <c r="U71">
        <v>7.2940129999999996</v>
      </c>
      <c r="V71">
        <v>6.6489130000000003</v>
      </c>
      <c r="W71">
        <v>5.4836520000000002</v>
      </c>
      <c r="X71">
        <v>7.8763880000000004</v>
      </c>
      <c r="Y71">
        <v>5.252745</v>
      </c>
      <c r="Z71">
        <v>7.4063230000000004</v>
      </c>
      <c r="AA71">
        <v>4.9198930000000001</v>
      </c>
      <c r="AB71">
        <v>4.4181340000000002</v>
      </c>
      <c r="AC71">
        <v>6.4815229166666661</v>
      </c>
      <c r="AD71">
        <v>1.3036478695712881</v>
      </c>
      <c r="AF71">
        <v>11.679444999999999</v>
      </c>
      <c r="AG71">
        <v>22.673255000000001</v>
      </c>
      <c r="AH71">
        <v>25.552173</v>
      </c>
      <c r="AI71">
        <v>14.600485000000001</v>
      </c>
      <c r="AJ71">
        <v>33.280991999999998</v>
      </c>
      <c r="AK71">
        <v>30.904961</v>
      </c>
      <c r="AL71">
        <v>33.258595</v>
      </c>
      <c r="AM71">
        <v>28.746818999999999</v>
      </c>
      <c r="AN71">
        <v>27.067654999999998</v>
      </c>
      <c r="AO71">
        <v>32.472422000000002</v>
      </c>
      <c r="AP71">
        <v>18.925574999999998</v>
      </c>
      <c r="AQ71">
        <v>20.906041999999999</v>
      </c>
      <c r="AR71">
        <v>25.005701583333334</v>
      </c>
      <c r="AS71">
        <v>7.0164283459335728</v>
      </c>
      <c r="AU71">
        <v>22.861827999999999</v>
      </c>
      <c r="AV71">
        <v>41.140988</v>
      </c>
      <c r="AW71">
        <v>43.229917</v>
      </c>
      <c r="AX71">
        <v>46.547105000000002</v>
      </c>
      <c r="AY71">
        <v>41.764442000000003</v>
      </c>
      <c r="AZ71">
        <v>42.975237</v>
      </c>
      <c r="BA71">
        <v>30.346672999999999</v>
      </c>
      <c r="BB71">
        <v>42.75441</v>
      </c>
      <c r="BC71">
        <v>40.166162999999997</v>
      </c>
      <c r="BD71">
        <v>39.992531999999997</v>
      </c>
      <c r="BE71">
        <v>41.64188</v>
      </c>
      <c r="BF71">
        <v>35.781717</v>
      </c>
      <c r="BG71">
        <v>39.100240999999997</v>
      </c>
      <c r="BH71">
        <v>6.2706796577359345</v>
      </c>
    </row>
    <row r="72" spans="1:60">
      <c r="A72" t="s">
        <v>164</v>
      </c>
      <c r="B72">
        <v>59.780344999999997</v>
      </c>
      <c r="D72">
        <v>2.9748030000000001</v>
      </c>
      <c r="E72">
        <v>2.5313319999999999</v>
      </c>
      <c r="F72">
        <v>1.7358169999999999</v>
      </c>
      <c r="G72">
        <v>3.4110749999999999</v>
      </c>
      <c r="H72">
        <v>3.1948029999999998</v>
      </c>
      <c r="I72">
        <v>2.6748050000000001</v>
      </c>
      <c r="J72">
        <v>4.5746739999999999</v>
      </c>
      <c r="K72">
        <v>3.4314520000000002</v>
      </c>
      <c r="L72">
        <v>1.547021</v>
      </c>
      <c r="M72">
        <v>1.446126</v>
      </c>
      <c r="N72">
        <v>2.7521908000000002</v>
      </c>
      <c r="O72">
        <v>0.93319094047422002</v>
      </c>
      <c r="Q72">
        <v>3.54183</v>
      </c>
      <c r="R72">
        <v>6.0489360000000003</v>
      </c>
      <c r="S72">
        <v>6.4735880000000003</v>
      </c>
      <c r="T72">
        <v>5.7651839999999996</v>
      </c>
      <c r="U72">
        <v>5.8869600000000002</v>
      </c>
      <c r="V72">
        <v>5.7467259999999998</v>
      </c>
      <c r="W72">
        <v>5.5014799999999999</v>
      </c>
      <c r="X72">
        <v>6.3760409999999998</v>
      </c>
      <c r="Y72">
        <v>3.7817210000000001</v>
      </c>
      <c r="Z72">
        <v>5.9316990000000001</v>
      </c>
      <c r="AA72">
        <v>4.111364</v>
      </c>
      <c r="AB72">
        <v>3.7967719999999998</v>
      </c>
      <c r="AC72">
        <v>5.246858416666667</v>
      </c>
      <c r="AD72">
        <v>1.0540079374987674</v>
      </c>
      <c r="AF72">
        <v>11.293506000000001</v>
      </c>
      <c r="AG72">
        <v>21.205534</v>
      </c>
      <c r="AH72">
        <v>23.450849000000002</v>
      </c>
      <c r="AI72">
        <v>14.655554</v>
      </c>
      <c r="AJ72">
        <v>30.603995999999999</v>
      </c>
      <c r="AK72">
        <v>29.313886</v>
      </c>
      <c r="AL72">
        <v>30.386278999999998</v>
      </c>
      <c r="AM72" s="41" t="s">
        <v>223</v>
      </c>
      <c r="AN72">
        <v>25.097452000000001</v>
      </c>
      <c r="AO72">
        <v>30.335277000000001</v>
      </c>
      <c r="AP72">
        <v>16.865624</v>
      </c>
      <c r="AQ72">
        <v>19.253592999999999</v>
      </c>
      <c r="AR72">
        <v>22.951049999999999</v>
      </c>
      <c r="AS72">
        <v>6.5517766755585303</v>
      </c>
      <c r="AU72">
        <v>21.139225</v>
      </c>
      <c r="AV72">
        <v>39.020480999999997</v>
      </c>
      <c r="AW72">
        <v>41.217832999999999</v>
      </c>
      <c r="AX72">
        <v>45.074972000000002</v>
      </c>
      <c r="AY72">
        <v>38.267550999999997</v>
      </c>
      <c r="AZ72">
        <v>40.092058000000002</v>
      </c>
      <c r="BA72">
        <v>30.066382999999998</v>
      </c>
      <c r="BB72">
        <v>40.227103999999997</v>
      </c>
      <c r="BC72">
        <v>36.2684</v>
      </c>
      <c r="BD72">
        <v>38.697214000000002</v>
      </c>
      <c r="BE72">
        <v>38.822414000000002</v>
      </c>
      <c r="BF72">
        <v>32.202112999999997</v>
      </c>
      <c r="BG72">
        <v>36.757978999999999</v>
      </c>
      <c r="BH72">
        <v>6.0370547774542391</v>
      </c>
    </row>
    <row r="73" spans="1:60">
      <c r="A73" t="s">
        <v>165</v>
      </c>
      <c r="B73">
        <v>66.254615999999999</v>
      </c>
      <c r="D73">
        <v>3.2639390000000001</v>
      </c>
      <c r="E73">
        <v>2.1364990000000001</v>
      </c>
      <c r="F73">
        <v>1.5935090000000001</v>
      </c>
      <c r="G73">
        <v>3.6260300000000001</v>
      </c>
      <c r="H73">
        <v>3.0658609999999999</v>
      </c>
      <c r="I73">
        <v>3.2130139999999998</v>
      </c>
      <c r="J73">
        <v>4.1793579999999997</v>
      </c>
      <c r="K73">
        <v>3.288265</v>
      </c>
      <c r="L73">
        <v>1.314613</v>
      </c>
      <c r="M73">
        <v>1.6292450000000001</v>
      </c>
      <c r="N73">
        <v>2.7310333000000004</v>
      </c>
      <c r="O73">
        <v>0.93301611225712888</v>
      </c>
      <c r="Q73">
        <v>3.8944879999999999</v>
      </c>
      <c r="R73">
        <v>5.970008</v>
      </c>
      <c r="S73">
        <v>6.5769929999999999</v>
      </c>
      <c r="T73">
        <v>6.0919480000000004</v>
      </c>
      <c r="U73">
        <v>6.2395360000000002</v>
      </c>
      <c r="V73">
        <v>5.9201459999999999</v>
      </c>
      <c r="W73">
        <v>5.7493169999999996</v>
      </c>
      <c r="X73">
        <v>6.4932449999999999</v>
      </c>
      <c r="Y73">
        <v>3.940798</v>
      </c>
      <c r="Z73">
        <v>6.4530890000000003</v>
      </c>
      <c r="AA73">
        <v>4.3664769999999997</v>
      </c>
      <c r="AB73">
        <v>3.9369109999999998</v>
      </c>
      <c r="AC73">
        <v>5.4694129999999994</v>
      </c>
      <c r="AD73">
        <v>1.0463192537587067</v>
      </c>
      <c r="AF73">
        <v>11.198861000000001</v>
      </c>
      <c r="AG73">
        <v>21.240680000000001</v>
      </c>
      <c r="AH73">
        <v>24.712237999999999</v>
      </c>
      <c r="AI73">
        <v>15.725452000000001</v>
      </c>
      <c r="AJ73">
        <v>31.969882999999999</v>
      </c>
      <c r="AK73">
        <v>18.452494999999999</v>
      </c>
      <c r="AL73">
        <v>31.855370000000001</v>
      </c>
      <c r="AM73">
        <v>16.237753000000001</v>
      </c>
      <c r="AN73">
        <v>26.278859000000001</v>
      </c>
      <c r="AO73">
        <v>31.600083999999999</v>
      </c>
      <c r="AP73">
        <v>17.424378999999998</v>
      </c>
      <c r="AQ73">
        <v>19.322026000000001</v>
      </c>
      <c r="AR73">
        <v>22.168173333333332</v>
      </c>
      <c r="AS73">
        <v>6.7362281570500846</v>
      </c>
      <c r="AU73">
        <v>22.032318</v>
      </c>
      <c r="AV73">
        <v>39.307580999999999</v>
      </c>
      <c r="AW73">
        <v>41.499679999999998</v>
      </c>
      <c r="AX73">
        <v>45.127023000000001</v>
      </c>
      <c r="AY73">
        <v>39.136100999999996</v>
      </c>
      <c r="AZ73">
        <v>40.780320000000003</v>
      </c>
      <c r="BA73">
        <v>30.837965000000001</v>
      </c>
      <c r="BB73">
        <v>41.116433000000001</v>
      </c>
      <c r="BC73">
        <v>38.442255000000003</v>
      </c>
      <c r="BD73">
        <v>39.992620000000002</v>
      </c>
      <c r="BE73">
        <v>39.550002999999997</v>
      </c>
      <c r="BF73">
        <v>33.031872999999997</v>
      </c>
      <c r="BG73">
        <v>37.571180999999996</v>
      </c>
      <c r="BH73">
        <v>5.9075583546233741</v>
      </c>
    </row>
    <row r="74" spans="1:60">
      <c r="B74">
        <v>72.724987999999996</v>
      </c>
      <c r="D74">
        <v>3.4904809999999999</v>
      </c>
      <c r="E74">
        <v>2.114395</v>
      </c>
      <c r="F74">
        <v>1.6911210000000001</v>
      </c>
      <c r="G74">
        <v>3.3418299999999999</v>
      </c>
      <c r="H74">
        <v>3.1999</v>
      </c>
      <c r="I74">
        <v>2.9768599999999998</v>
      </c>
      <c r="J74">
        <v>4.7593059999999996</v>
      </c>
      <c r="K74">
        <v>3.2964000000000002</v>
      </c>
      <c r="L74">
        <v>1.7883389999999999</v>
      </c>
      <c r="M74">
        <v>1.868776</v>
      </c>
      <c r="N74">
        <v>2.8527407999999999</v>
      </c>
      <c r="O74">
        <v>0.92786438887445166</v>
      </c>
      <c r="Q74">
        <v>4.0085759999999997</v>
      </c>
      <c r="R74">
        <v>6.2393429999999999</v>
      </c>
      <c r="S74">
        <v>7.0929549999999999</v>
      </c>
      <c r="T74">
        <v>6.2549450000000002</v>
      </c>
      <c r="U74">
        <v>6.497026</v>
      </c>
      <c r="V74">
        <v>6.0798030000000001</v>
      </c>
      <c r="W74">
        <v>6.0285099999999998</v>
      </c>
      <c r="X74">
        <v>6.9183409999999999</v>
      </c>
      <c r="Y74">
        <v>4.4251649999999998</v>
      </c>
      <c r="Z74">
        <v>6.7470410000000003</v>
      </c>
      <c r="AA74">
        <v>4.6348349999999998</v>
      </c>
      <c r="AB74">
        <v>4.1557870000000001</v>
      </c>
      <c r="AC74">
        <v>5.7568605833333324</v>
      </c>
      <c r="AD74">
        <v>1.0791099676970302</v>
      </c>
      <c r="AF74">
        <v>11.573684999999999</v>
      </c>
      <c r="AG74">
        <v>22.178262</v>
      </c>
      <c r="AH74">
        <v>25.118881999999999</v>
      </c>
      <c r="AI74">
        <v>16.576571999999999</v>
      </c>
      <c r="AJ74">
        <v>33.087789000000001</v>
      </c>
      <c r="AK74">
        <v>24.960957000000001</v>
      </c>
      <c r="AL74">
        <v>32.258994999999999</v>
      </c>
      <c r="AM74">
        <v>22.436294</v>
      </c>
      <c r="AN74">
        <v>26.592974000000002</v>
      </c>
      <c r="AO74">
        <v>32.449908999999998</v>
      </c>
      <c r="AP74">
        <v>18.226868</v>
      </c>
      <c r="AQ74">
        <v>20.045515000000002</v>
      </c>
      <c r="AR74">
        <v>23.792225166666668</v>
      </c>
      <c r="AS74">
        <v>6.4215274179319026</v>
      </c>
      <c r="AU74">
        <v>22.130289000000001</v>
      </c>
      <c r="AV74">
        <v>39.643923999999998</v>
      </c>
      <c r="AW74">
        <v>41.942349</v>
      </c>
      <c r="AX74">
        <v>45.475793000000003</v>
      </c>
      <c r="AY74">
        <v>39.872591999999997</v>
      </c>
      <c r="AZ74">
        <v>41.250827999999998</v>
      </c>
      <c r="BA74">
        <v>31.499272999999999</v>
      </c>
      <c r="BB74">
        <v>41.739832999999997</v>
      </c>
      <c r="BC74">
        <v>39.071660000000001</v>
      </c>
      <c r="BD74">
        <v>40.598163999999997</v>
      </c>
      <c r="BE74">
        <v>39.735332999999997</v>
      </c>
      <c r="BF74">
        <v>33.610658000000001</v>
      </c>
      <c r="BG74">
        <v>38.047558000000002</v>
      </c>
      <c r="BH74">
        <v>5.9613307366335935</v>
      </c>
    </row>
    <row r="75" spans="1:60">
      <c r="A75" s="40" t="s">
        <v>171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0"/>
  <sheetViews>
    <sheetView topLeftCell="A13" workbookViewId="0">
      <selection activeCell="H29" sqref="H29"/>
    </sheetView>
  </sheetViews>
  <sheetFormatPr defaultRowHeight="14.4"/>
  <cols>
    <col min="1" max="1" width="45.5546875" bestFit="1" customWidth="1"/>
    <col min="2" max="2" width="14.109375" bestFit="1" customWidth="1"/>
    <col min="3" max="3" width="32.88671875" bestFit="1" customWidth="1"/>
    <col min="4" max="4" width="24.88671875" bestFit="1" customWidth="1"/>
    <col min="5" max="5" width="22.6640625" bestFit="1" customWidth="1"/>
    <col min="6" max="6" width="10.44140625" bestFit="1" customWidth="1"/>
    <col min="7" max="7" width="14.44140625" bestFit="1" customWidth="1"/>
    <col min="8" max="11" width="10.44140625" bestFit="1" customWidth="1"/>
    <col min="12" max="12" width="14.44140625" bestFit="1" customWidth="1"/>
    <col min="13" max="15" width="10.44140625" bestFit="1" customWidth="1"/>
    <col min="16" max="16" width="14.44140625" bestFit="1" customWidth="1"/>
    <col min="17" max="17" width="15.33203125" bestFit="1" customWidth="1"/>
    <col min="18" max="18" width="13.5546875" bestFit="1" customWidth="1"/>
    <col min="20" max="20" width="22.88671875" bestFit="1" customWidth="1"/>
    <col min="21" max="23" width="10.44140625" bestFit="1" customWidth="1"/>
    <col min="24" max="24" width="14.44140625" bestFit="1" customWidth="1"/>
    <col min="25" max="28" width="10.44140625" bestFit="1" customWidth="1"/>
    <col min="29" max="29" width="14.44140625" bestFit="1" customWidth="1"/>
    <col min="30" max="33" width="10.44140625" bestFit="1" customWidth="1"/>
    <col min="34" max="34" width="14.44140625" bestFit="1" customWidth="1"/>
    <col min="35" max="35" width="15.33203125" bestFit="1" customWidth="1"/>
    <col min="36" max="36" width="13.5546875" bestFit="1" customWidth="1"/>
    <col min="38" max="38" width="28.33203125" bestFit="1" customWidth="1"/>
    <col min="39" max="41" width="10.44140625" bestFit="1" customWidth="1"/>
    <col min="42" max="42" width="14.44140625" bestFit="1" customWidth="1"/>
    <col min="43" max="46" width="10.44140625" bestFit="1" customWidth="1"/>
    <col min="47" max="47" width="14.44140625" bestFit="1" customWidth="1"/>
    <col min="48" max="51" width="10.44140625" bestFit="1" customWidth="1"/>
    <col min="52" max="52" width="14.44140625" bestFit="1" customWidth="1"/>
    <col min="53" max="53" width="15.33203125" bestFit="1" customWidth="1"/>
    <col min="54" max="54" width="13.5546875" bestFit="1" customWidth="1"/>
    <col min="56" max="56" width="28.88671875" bestFit="1" customWidth="1"/>
    <col min="57" max="57" width="10.44140625" bestFit="1" customWidth="1"/>
    <col min="58" max="58" width="11.44140625" bestFit="1" customWidth="1"/>
    <col min="59" max="59" width="10.44140625" bestFit="1" customWidth="1"/>
    <col min="60" max="60" width="14.44140625" bestFit="1" customWidth="1"/>
    <col min="61" max="63" width="11.44140625" bestFit="1" customWidth="1"/>
    <col min="64" max="64" width="14.44140625" bestFit="1" customWidth="1"/>
    <col min="65" max="65" width="10.44140625" bestFit="1" customWidth="1"/>
    <col min="66" max="67" width="11.44140625" bestFit="1" customWidth="1"/>
    <col min="68" max="68" width="10.44140625" bestFit="1" customWidth="1"/>
    <col min="69" max="69" width="14.44140625" bestFit="1" customWidth="1"/>
    <col min="70" max="70" width="15.33203125" bestFit="1" customWidth="1"/>
    <col min="71" max="71" width="13.5546875" bestFit="1" customWidth="1"/>
  </cols>
  <sheetData>
    <row r="1" spans="1:71">
      <c r="A1" t="s">
        <v>224</v>
      </c>
    </row>
    <row r="2" spans="1:71">
      <c r="A2" s="38" t="s">
        <v>225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</row>
    <row r="3" spans="1:71">
      <c r="A3" s="34"/>
      <c r="B3" s="34"/>
      <c r="C3" s="34"/>
      <c r="D3" s="38" t="s">
        <v>208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8" t="s">
        <v>209</v>
      </c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8" t="s">
        <v>210</v>
      </c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8" t="s">
        <v>211</v>
      </c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</row>
    <row r="4" spans="1:71">
      <c r="A4" t="s">
        <v>153</v>
      </c>
      <c r="B4" t="s">
        <v>154</v>
      </c>
      <c r="D4" t="s">
        <v>16</v>
      </c>
      <c r="G4" t="s">
        <v>226</v>
      </c>
      <c r="H4" t="s">
        <v>30</v>
      </c>
      <c r="L4" t="s">
        <v>227</v>
      </c>
      <c r="M4" t="s">
        <v>155</v>
      </c>
      <c r="P4" t="s">
        <v>228</v>
      </c>
      <c r="Q4" t="s">
        <v>10</v>
      </c>
      <c r="R4" t="s">
        <v>11</v>
      </c>
      <c r="T4" t="s">
        <v>16</v>
      </c>
      <c r="X4" t="s">
        <v>226</v>
      </c>
      <c r="Y4" t="s">
        <v>30</v>
      </c>
      <c r="AC4" t="s">
        <v>227</v>
      </c>
      <c r="AD4" t="s">
        <v>155</v>
      </c>
      <c r="AH4" t="s">
        <v>228</v>
      </c>
      <c r="AI4" t="s">
        <v>10</v>
      </c>
      <c r="AJ4" t="s">
        <v>11</v>
      </c>
      <c r="AL4" t="s">
        <v>16</v>
      </c>
      <c r="AP4" t="s">
        <v>226</v>
      </c>
      <c r="AQ4" t="s">
        <v>30</v>
      </c>
      <c r="AU4" t="s">
        <v>227</v>
      </c>
      <c r="AV4" t="s">
        <v>155</v>
      </c>
      <c r="AZ4" t="s">
        <v>228</v>
      </c>
      <c r="BA4" t="s">
        <v>10</v>
      </c>
      <c r="BB4" t="s">
        <v>11</v>
      </c>
      <c r="BD4" t="s">
        <v>16</v>
      </c>
      <c r="BH4" t="s">
        <v>226</v>
      </c>
      <c r="BI4" t="s">
        <v>30</v>
      </c>
      <c r="BL4" t="s">
        <v>227</v>
      </c>
      <c r="BM4" t="s">
        <v>155</v>
      </c>
      <c r="BQ4" t="s">
        <v>228</v>
      </c>
      <c r="BR4" t="s">
        <v>10</v>
      </c>
      <c r="BS4" t="s">
        <v>11</v>
      </c>
    </row>
    <row r="5" spans="1:71">
      <c r="A5" t="s">
        <v>229</v>
      </c>
      <c r="B5">
        <v>1.309882</v>
      </c>
      <c r="D5">
        <v>22.533113</v>
      </c>
      <c r="E5">
        <v>15.781946</v>
      </c>
      <c r="F5">
        <v>16.690926999999999</v>
      </c>
      <c r="H5">
        <v>25.513358</v>
      </c>
      <c r="I5">
        <v>26.683111</v>
      </c>
      <c r="J5">
        <v>18.603152000000001</v>
      </c>
      <c r="K5">
        <v>26.046478</v>
      </c>
      <c r="M5">
        <v>11.177828</v>
      </c>
      <c r="N5">
        <v>19.236017</v>
      </c>
      <c r="O5">
        <v>18.484416</v>
      </c>
      <c r="T5">
        <v>25.534625999999999</v>
      </c>
      <c r="U5">
        <v>34.709077999999998</v>
      </c>
      <c r="V5">
        <v>32.902420999999997</v>
      </c>
      <c r="W5">
        <v>33.145085000000002</v>
      </c>
      <c r="Y5">
        <v>32.272773000000001</v>
      </c>
      <c r="Z5">
        <v>35.479647999999997</v>
      </c>
      <c r="AA5">
        <v>32.238191999999998</v>
      </c>
      <c r="AB5">
        <v>37.364657999999999</v>
      </c>
      <c r="AD5">
        <v>31.344163999999999</v>
      </c>
      <c r="AE5">
        <v>38.344074999999997</v>
      </c>
      <c r="AF5">
        <v>32.562497999999998</v>
      </c>
      <c r="AG5">
        <v>31.041440000000001</v>
      </c>
      <c r="AL5">
        <v>24.631975000000001</v>
      </c>
      <c r="AM5">
        <v>34.727628000000003</v>
      </c>
      <c r="AN5">
        <v>38.312280999999999</v>
      </c>
      <c r="AO5">
        <v>32.899552</v>
      </c>
      <c r="AQ5">
        <v>51.172441999999997</v>
      </c>
      <c r="AR5">
        <v>47.908875999999999</v>
      </c>
      <c r="AS5">
        <v>43.809393999999998</v>
      </c>
      <c r="AT5">
        <v>47.063845999999998</v>
      </c>
      <c r="AV5">
        <v>42.276476000000002</v>
      </c>
      <c r="AW5">
        <v>52.518785999999999</v>
      </c>
      <c r="AX5">
        <v>39.611474000000001</v>
      </c>
      <c r="AY5">
        <v>35.143082999999997</v>
      </c>
      <c r="BD5">
        <v>44.750605</v>
      </c>
      <c r="BE5">
        <v>67.766771000000006</v>
      </c>
      <c r="BF5">
        <v>76.243664999999993</v>
      </c>
      <c r="BG5">
        <v>70.604865000000004</v>
      </c>
      <c r="BI5">
        <v>67.295738999999998</v>
      </c>
      <c r="BJ5">
        <v>77.910677000000007</v>
      </c>
      <c r="BK5">
        <v>72.447762999999995</v>
      </c>
      <c r="BM5">
        <v>72.619113999999996</v>
      </c>
      <c r="BN5">
        <v>80.062653999999995</v>
      </c>
      <c r="BO5">
        <v>80.498429999999999</v>
      </c>
      <c r="BP5">
        <v>68.061329000000001</v>
      </c>
    </row>
    <row r="6" spans="1:71">
      <c r="B6">
        <v>7.7675140000000003</v>
      </c>
      <c r="D6">
        <v>21.735709</v>
      </c>
      <c r="E6">
        <v>14.726077</v>
      </c>
      <c r="F6">
        <v>15.422791999999999</v>
      </c>
      <c r="H6">
        <v>25.612434</v>
      </c>
      <c r="I6">
        <v>25.96801</v>
      </c>
      <c r="J6">
        <v>18.415704999999999</v>
      </c>
      <c r="K6">
        <v>26.174551000000001</v>
      </c>
      <c r="M6">
        <v>11.303896</v>
      </c>
      <c r="N6">
        <v>17.823478000000001</v>
      </c>
      <c r="O6">
        <v>17.402460000000001</v>
      </c>
      <c r="T6">
        <v>24.463491999999999</v>
      </c>
      <c r="U6">
        <v>34.322232999999997</v>
      </c>
      <c r="V6">
        <v>30.978995999999999</v>
      </c>
      <c r="W6">
        <v>32.465390999999997</v>
      </c>
      <c r="Y6">
        <v>30.329189</v>
      </c>
      <c r="Z6">
        <v>33.689163999999998</v>
      </c>
      <c r="AA6">
        <v>32.074460999999999</v>
      </c>
      <c r="AB6">
        <v>35.610840000000003</v>
      </c>
      <c r="AD6">
        <v>29.284129</v>
      </c>
      <c r="AE6">
        <v>34.937238999999998</v>
      </c>
      <c r="AF6">
        <v>31.144129</v>
      </c>
      <c r="AG6">
        <v>29.511509</v>
      </c>
      <c r="AL6">
        <v>24.496773000000001</v>
      </c>
      <c r="AM6">
        <v>34.391235999999999</v>
      </c>
      <c r="AN6">
        <v>36.272711000000001</v>
      </c>
      <c r="AO6">
        <v>32.618414000000001</v>
      </c>
      <c r="AQ6">
        <v>50.006967000000003</v>
      </c>
      <c r="AR6">
        <v>46.736956999999997</v>
      </c>
      <c r="AS6">
        <v>44.192731999999999</v>
      </c>
      <c r="AT6">
        <v>45.362118000000002</v>
      </c>
      <c r="AV6">
        <v>41.517105999999998</v>
      </c>
      <c r="AW6">
        <v>49.475386</v>
      </c>
      <c r="AX6">
        <v>38.279865000000001</v>
      </c>
      <c r="AY6">
        <v>35.832787000000003</v>
      </c>
      <c r="BD6">
        <v>46.026986999999998</v>
      </c>
      <c r="BE6">
        <v>67.792406999999997</v>
      </c>
      <c r="BF6">
        <v>73.502750000000006</v>
      </c>
      <c r="BG6">
        <v>68.987227000000004</v>
      </c>
      <c r="BI6">
        <v>64.520577000000003</v>
      </c>
      <c r="BJ6">
        <v>77.510266000000001</v>
      </c>
      <c r="BK6">
        <v>71.086798000000002</v>
      </c>
      <c r="BM6">
        <v>69.389245000000003</v>
      </c>
      <c r="BN6">
        <v>76.730239999999995</v>
      </c>
      <c r="BO6">
        <v>77.626437999999993</v>
      </c>
      <c r="BP6">
        <v>65.821894999999998</v>
      </c>
    </row>
    <row r="7" spans="1:71">
      <c r="B7">
        <v>14.233465000000001</v>
      </c>
      <c r="D7">
        <v>22.625997999999999</v>
      </c>
      <c r="E7">
        <v>16.691140999999998</v>
      </c>
      <c r="F7">
        <v>15.179553</v>
      </c>
      <c r="G7">
        <v>15.748739333333333</v>
      </c>
      <c r="H7">
        <v>25.363261999999999</v>
      </c>
      <c r="I7">
        <v>25.491419</v>
      </c>
      <c r="J7">
        <v>19.038346000000001</v>
      </c>
      <c r="K7">
        <v>26.197011</v>
      </c>
      <c r="L7">
        <v>22.412540500000002</v>
      </c>
      <c r="M7">
        <v>12.323535</v>
      </c>
      <c r="N7">
        <v>18.279242</v>
      </c>
      <c r="O7">
        <v>16.997029999999999</v>
      </c>
      <c r="P7">
        <v>18.037107166666665</v>
      </c>
      <c r="T7">
        <v>24.881941999999999</v>
      </c>
      <c r="U7">
        <v>34.439368999999999</v>
      </c>
      <c r="V7">
        <v>32.414008000000003</v>
      </c>
      <c r="W7">
        <v>32.533324</v>
      </c>
      <c r="X7">
        <v>32.406537499999999</v>
      </c>
      <c r="Y7">
        <v>30.702918</v>
      </c>
      <c r="Z7">
        <v>33.227778000000001</v>
      </c>
      <c r="AA7">
        <v>32.398453000000003</v>
      </c>
      <c r="AB7">
        <v>35.250374000000001</v>
      </c>
      <c r="AC7">
        <v>34.156162999999999</v>
      </c>
      <c r="AD7">
        <v>28.763984000000001</v>
      </c>
      <c r="AE7">
        <v>34.107764000000003</v>
      </c>
      <c r="AF7">
        <v>30.305145</v>
      </c>
      <c r="AG7">
        <v>29.437335999999998</v>
      </c>
      <c r="AH7">
        <v>30.667009499999995</v>
      </c>
      <c r="AL7">
        <v>25.936679999999999</v>
      </c>
      <c r="AM7">
        <v>34.964427000000001</v>
      </c>
      <c r="AN7">
        <v>38.576208999999999</v>
      </c>
      <c r="AO7">
        <v>31.699394000000002</v>
      </c>
      <c r="AP7">
        <v>35.063093500000001</v>
      </c>
      <c r="AQ7">
        <v>49.424973999999999</v>
      </c>
      <c r="AR7">
        <v>46.038941999999999</v>
      </c>
      <c r="AS7">
        <v>43.932938999999998</v>
      </c>
      <c r="AT7">
        <v>45.904592999999998</v>
      </c>
      <c r="AU7">
        <v>45.044270333333337</v>
      </c>
      <c r="AV7">
        <v>41.417588000000002</v>
      </c>
      <c r="AW7">
        <v>49.30406</v>
      </c>
      <c r="AX7">
        <v>35.468156999999998</v>
      </c>
      <c r="AY7">
        <v>35.323442999999997</v>
      </c>
      <c r="AZ7">
        <v>36.609801499999996</v>
      </c>
      <c r="BD7">
        <v>46.502813000000003</v>
      </c>
      <c r="BE7">
        <v>68.462350999999998</v>
      </c>
      <c r="BF7">
        <v>75.050576000000007</v>
      </c>
      <c r="BG7">
        <v>69.449217000000004</v>
      </c>
      <c r="BH7">
        <v>72.306383333333329</v>
      </c>
      <c r="BI7">
        <v>64.904590999999996</v>
      </c>
      <c r="BJ7">
        <v>77.902044000000004</v>
      </c>
      <c r="BK7">
        <v>71.900254000000004</v>
      </c>
      <c r="BL7">
        <v>71.811605</v>
      </c>
      <c r="BM7">
        <v>69.654207999999997</v>
      </c>
      <c r="BN7">
        <v>77.360753000000003</v>
      </c>
      <c r="BO7">
        <v>77.844539999999995</v>
      </c>
      <c r="BP7">
        <v>66.184467999999995</v>
      </c>
      <c r="BQ7">
        <v>72.672849999999997</v>
      </c>
    </row>
    <row r="8" spans="1:71">
      <c r="A8" t="s">
        <v>162</v>
      </c>
      <c r="B8">
        <v>20.790676999999999</v>
      </c>
      <c r="D8">
        <v>13.842483</v>
      </c>
      <c r="E8">
        <v>11.994546</v>
      </c>
      <c r="F8">
        <v>11.407165000000001</v>
      </c>
      <c r="H8">
        <v>15.64311</v>
      </c>
      <c r="I8">
        <v>15.850517999999999</v>
      </c>
      <c r="J8">
        <v>8.8882689999999993</v>
      </c>
      <c r="K8">
        <v>18.146114000000001</v>
      </c>
      <c r="M8">
        <v>5.7366429999999999</v>
      </c>
      <c r="N8">
        <v>15.149149</v>
      </c>
      <c r="O8">
        <v>10.48197</v>
      </c>
      <c r="T8">
        <v>14.533671999999999</v>
      </c>
      <c r="U8">
        <v>19.829758000000002</v>
      </c>
      <c r="V8">
        <v>20.814852999999999</v>
      </c>
      <c r="W8">
        <v>19.378657</v>
      </c>
      <c r="Y8">
        <v>17.974460000000001</v>
      </c>
      <c r="Z8">
        <v>23.418106000000002</v>
      </c>
      <c r="AA8">
        <v>18.671018</v>
      </c>
      <c r="AB8">
        <v>21.420923999999999</v>
      </c>
      <c r="AD8">
        <v>17.106100999999999</v>
      </c>
      <c r="AE8">
        <v>21.613261999999999</v>
      </c>
      <c r="AF8">
        <v>27.511309000000001</v>
      </c>
      <c r="AG8">
        <v>29.204484999999998</v>
      </c>
      <c r="AL8">
        <v>18.583742000000001</v>
      </c>
      <c r="AM8">
        <v>23.540558000000001</v>
      </c>
      <c r="AN8">
        <v>27.886858</v>
      </c>
      <c r="AO8">
        <v>24.064104</v>
      </c>
      <c r="AQ8">
        <v>32.811315</v>
      </c>
      <c r="AR8">
        <v>29.411629999999999</v>
      </c>
      <c r="AS8">
        <v>29.356348000000001</v>
      </c>
      <c r="AT8">
        <v>29.796320999999999</v>
      </c>
      <c r="AV8">
        <v>28.266114999999999</v>
      </c>
      <c r="AW8">
        <v>33.158031999999999</v>
      </c>
      <c r="AX8">
        <v>25.368402</v>
      </c>
      <c r="AY8">
        <v>22.219283999999998</v>
      </c>
      <c r="BD8">
        <v>24.194559000000002</v>
      </c>
      <c r="BE8">
        <v>39.848469999999999</v>
      </c>
      <c r="BF8">
        <v>43.580739999999999</v>
      </c>
      <c r="BG8">
        <v>53.342897000000001</v>
      </c>
      <c r="BI8">
        <v>41.044863999999997</v>
      </c>
      <c r="BJ8">
        <v>50.348909999999997</v>
      </c>
      <c r="BK8">
        <v>60.020727000000001</v>
      </c>
      <c r="BM8">
        <v>48.279212999999999</v>
      </c>
      <c r="BN8">
        <v>74.090496999999999</v>
      </c>
      <c r="BO8">
        <v>56.437196</v>
      </c>
      <c r="BP8">
        <v>39.936489000000002</v>
      </c>
    </row>
    <row r="9" spans="1:71">
      <c r="B9">
        <v>27.251947999999999</v>
      </c>
      <c r="D9">
        <v>13.504592000000001</v>
      </c>
      <c r="E9">
        <v>9.9150869999999998</v>
      </c>
      <c r="F9">
        <v>10.311133999999999</v>
      </c>
      <c r="H9">
        <v>16.412928999999998</v>
      </c>
      <c r="I9">
        <v>15.424469</v>
      </c>
      <c r="J9">
        <v>8.3338389999999993</v>
      </c>
      <c r="K9">
        <v>15.987394999999999</v>
      </c>
      <c r="M9">
        <v>5.0831330000000001</v>
      </c>
      <c r="N9">
        <v>12.407469000000001</v>
      </c>
      <c r="O9">
        <v>9.3886240000000001</v>
      </c>
      <c r="T9">
        <v>14.161274000000001</v>
      </c>
      <c r="U9">
        <v>19.669968000000001</v>
      </c>
      <c r="V9">
        <v>19.064478000000001</v>
      </c>
      <c r="W9">
        <v>18.462571000000001</v>
      </c>
      <c r="Y9">
        <v>17.099032999999999</v>
      </c>
      <c r="Z9">
        <v>18.887153000000001</v>
      </c>
      <c r="AA9">
        <v>17.712705</v>
      </c>
      <c r="AB9">
        <v>20.971267999999998</v>
      </c>
      <c r="AD9">
        <v>15.698391000000001</v>
      </c>
      <c r="AE9">
        <v>20.533808000000001</v>
      </c>
      <c r="AF9">
        <v>21.835198999999999</v>
      </c>
      <c r="AG9">
        <v>27.05584</v>
      </c>
      <c r="AL9">
        <v>17.158577000000001</v>
      </c>
      <c r="AM9">
        <v>23.199496</v>
      </c>
      <c r="AN9">
        <v>24.973562000000001</v>
      </c>
      <c r="AO9">
        <v>22.184730999999999</v>
      </c>
      <c r="AQ9">
        <v>31.116420999999999</v>
      </c>
      <c r="AR9">
        <v>29.144244</v>
      </c>
      <c r="AS9">
        <v>27.868406</v>
      </c>
      <c r="AT9">
        <v>28.508001</v>
      </c>
      <c r="AV9">
        <v>27.364381999999999</v>
      </c>
      <c r="AW9">
        <v>31.091774000000001</v>
      </c>
      <c r="AX9">
        <v>24.384931999999999</v>
      </c>
      <c r="AY9">
        <v>21.265940000000001</v>
      </c>
      <c r="BD9">
        <v>26.747606999999999</v>
      </c>
      <c r="BE9">
        <v>37.329898</v>
      </c>
      <c r="BF9">
        <v>38.572532000000002</v>
      </c>
      <c r="BG9">
        <v>41.910001999999999</v>
      </c>
      <c r="BI9">
        <v>37.090366000000003</v>
      </c>
      <c r="BJ9">
        <v>45.208373999999999</v>
      </c>
      <c r="BK9">
        <v>46.793225</v>
      </c>
      <c r="BM9">
        <v>39.382648000000003</v>
      </c>
      <c r="BN9">
        <v>68.835115000000002</v>
      </c>
      <c r="BO9">
        <v>44.565506999999997</v>
      </c>
      <c r="BP9">
        <v>34.352023000000003</v>
      </c>
    </row>
    <row r="10" spans="1:71">
      <c r="B10">
        <v>33.715819000000003</v>
      </c>
      <c r="D10">
        <v>12.986001</v>
      </c>
      <c r="E10">
        <v>10.710406000000001</v>
      </c>
      <c r="F10">
        <v>9.5210530000000002</v>
      </c>
      <c r="G10">
        <v>10.643231833333333</v>
      </c>
      <c r="H10">
        <v>15.84055</v>
      </c>
      <c r="I10">
        <v>15.951406</v>
      </c>
      <c r="J10">
        <v>9.5954840000000008</v>
      </c>
      <c r="K10">
        <v>15.080202999999999</v>
      </c>
      <c r="L10">
        <v>12.671883999999999</v>
      </c>
      <c r="M10">
        <v>4.9546770000000002</v>
      </c>
      <c r="N10">
        <v>13.191962</v>
      </c>
      <c r="O10">
        <v>10.24775</v>
      </c>
      <c r="P10">
        <v>11.811154</v>
      </c>
      <c r="T10">
        <v>14.342485999999999</v>
      </c>
      <c r="U10">
        <v>19.293018</v>
      </c>
      <c r="V10">
        <v>19.263096000000001</v>
      </c>
      <c r="W10">
        <v>18.604161999999999</v>
      </c>
      <c r="X10">
        <v>19.264636166666669</v>
      </c>
      <c r="Y10">
        <v>17.155417</v>
      </c>
      <c r="Z10">
        <v>18.978687999999998</v>
      </c>
      <c r="AA10">
        <v>17.001442000000001</v>
      </c>
      <c r="AB10">
        <v>19.806778999999999</v>
      </c>
      <c r="AC10">
        <v>19.264022666666666</v>
      </c>
      <c r="AD10">
        <v>14.90127</v>
      </c>
      <c r="AE10">
        <v>20.331405</v>
      </c>
      <c r="AF10">
        <v>19.525069999999999</v>
      </c>
      <c r="AG10">
        <v>19.974218</v>
      </c>
      <c r="AH10">
        <v>24.1843535</v>
      </c>
      <c r="AL10">
        <v>17.634888</v>
      </c>
      <c r="AM10">
        <v>23.076395000000002</v>
      </c>
      <c r="AN10">
        <v>25.215032000000001</v>
      </c>
      <c r="AO10">
        <v>21.343857</v>
      </c>
      <c r="AP10">
        <v>24.278023999999998</v>
      </c>
      <c r="AQ10">
        <v>31.105288999999999</v>
      </c>
      <c r="AR10">
        <v>30.337831000000001</v>
      </c>
      <c r="AS10">
        <v>26.839324999999999</v>
      </c>
      <c r="AT10">
        <v>28.879584000000001</v>
      </c>
      <c r="AU10">
        <v>28.541330833333333</v>
      </c>
      <c r="AV10">
        <v>28.131387</v>
      </c>
      <c r="AW10">
        <v>30.767340999999998</v>
      </c>
      <c r="AX10">
        <v>24.913276</v>
      </c>
      <c r="AY10">
        <v>22.092376000000002</v>
      </c>
      <c r="AZ10">
        <v>23.374035000000003</v>
      </c>
      <c r="BD10">
        <v>26.458682</v>
      </c>
      <c r="BE10">
        <v>37.111400000000003</v>
      </c>
      <c r="BF10">
        <v>38.655929999999998</v>
      </c>
      <c r="BG10">
        <v>38.995652</v>
      </c>
      <c r="BH10">
        <v>42.509625499999999</v>
      </c>
      <c r="BI10">
        <v>35.821595000000002</v>
      </c>
      <c r="BJ10">
        <v>43.732303999999999</v>
      </c>
      <c r="BK10">
        <v>41.934655999999997</v>
      </c>
      <c r="BL10">
        <v>49.582869333333328</v>
      </c>
      <c r="BM10">
        <v>37.323799999999999</v>
      </c>
      <c r="BN10">
        <v>60.331592999999998</v>
      </c>
      <c r="BO10">
        <v>41.253194999999998</v>
      </c>
      <c r="BP10">
        <v>33.693219999999997</v>
      </c>
      <c r="BQ10">
        <v>41.706271666666666</v>
      </c>
    </row>
    <row r="11" spans="1:71">
      <c r="A11" t="s">
        <v>163</v>
      </c>
      <c r="B11">
        <v>40.280830999999999</v>
      </c>
      <c r="D11">
        <v>22.041613000000002</v>
      </c>
      <c r="E11">
        <v>14.08999</v>
      </c>
      <c r="F11">
        <v>14.03429</v>
      </c>
      <c r="H11">
        <v>23.832037</v>
      </c>
      <c r="I11">
        <v>20.710225999999999</v>
      </c>
      <c r="J11">
        <v>15.444464999999999</v>
      </c>
      <c r="K11">
        <v>28.920102</v>
      </c>
      <c r="M11">
        <v>10.028718</v>
      </c>
      <c r="N11">
        <v>19.440214000000001</v>
      </c>
      <c r="O11">
        <v>13.681172999999999</v>
      </c>
      <c r="T11">
        <v>27.768803999999999</v>
      </c>
      <c r="U11">
        <v>41.435603999999998</v>
      </c>
      <c r="V11">
        <v>38.995387999999998</v>
      </c>
      <c r="W11">
        <v>39.242491000000001</v>
      </c>
      <c r="Y11">
        <v>35.942338999999997</v>
      </c>
      <c r="Z11">
        <v>33.858421</v>
      </c>
      <c r="AA11">
        <v>42.128824999999999</v>
      </c>
      <c r="AB11">
        <v>42.607950000000002</v>
      </c>
      <c r="AD11">
        <v>33.184066999999999</v>
      </c>
      <c r="AE11">
        <v>40.316277999999997</v>
      </c>
      <c r="AF11">
        <v>38.077044000000001</v>
      </c>
      <c r="AG11">
        <v>34.626162000000001</v>
      </c>
      <c r="AL11">
        <v>23.588573</v>
      </c>
      <c r="AM11">
        <v>46.052388999999998</v>
      </c>
      <c r="AN11">
        <v>45.185335000000002</v>
      </c>
      <c r="AO11">
        <v>36.238031999999997</v>
      </c>
      <c r="AQ11">
        <v>64.377350000000007</v>
      </c>
      <c r="AR11">
        <v>50.847831999999997</v>
      </c>
      <c r="AS11">
        <v>54.248443999999999</v>
      </c>
      <c r="AT11">
        <v>54.82385</v>
      </c>
      <c r="AV11">
        <v>50.591472000000003</v>
      </c>
      <c r="AW11">
        <v>58.654890999999999</v>
      </c>
      <c r="AX11">
        <v>42.139296999999999</v>
      </c>
      <c r="AY11">
        <v>42.752532000000002</v>
      </c>
      <c r="BD11">
        <v>59.170282999999998</v>
      </c>
      <c r="BE11">
        <v>90.972978999999995</v>
      </c>
      <c r="BF11">
        <v>111.673219</v>
      </c>
      <c r="BG11">
        <v>99.212524999999999</v>
      </c>
      <c r="BI11">
        <v>100.82863399999999</v>
      </c>
      <c r="BJ11">
        <v>103.320511</v>
      </c>
      <c r="BK11">
        <v>104.41764499999999</v>
      </c>
      <c r="BM11">
        <v>98.419093000000004</v>
      </c>
      <c r="BN11">
        <v>114.205816</v>
      </c>
      <c r="BO11">
        <v>116.56949400000001</v>
      </c>
      <c r="BP11">
        <v>95.491123000000002</v>
      </c>
    </row>
    <row r="12" spans="1:71">
      <c r="B12">
        <v>46.750162000000003</v>
      </c>
      <c r="D12">
        <v>22.795038999999999</v>
      </c>
      <c r="E12">
        <v>15.416461</v>
      </c>
      <c r="F12">
        <v>15.685072999999999</v>
      </c>
      <c r="H12">
        <v>24.086418999999999</v>
      </c>
      <c r="I12">
        <v>20.957847000000001</v>
      </c>
      <c r="J12">
        <v>16.952825000000001</v>
      </c>
      <c r="K12">
        <v>27.759129999999999</v>
      </c>
      <c r="M12">
        <v>12.011919000000001</v>
      </c>
      <c r="N12">
        <v>19.062656</v>
      </c>
      <c r="O12">
        <v>13.544397</v>
      </c>
      <c r="T12">
        <v>25.173311999999999</v>
      </c>
      <c r="U12">
        <v>37.511046</v>
      </c>
      <c r="V12">
        <v>38.277765000000002</v>
      </c>
      <c r="W12">
        <v>38.335495999999999</v>
      </c>
      <c r="Y12">
        <v>33.776224999999997</v>
      </c>
      <c r="Z12">
        <v>33.195841999999999</v>
      </c>
      <c r="AA12">
        <v>36.397790000000001</v>
      </c>
      <c r="AB12">
        <v>41.800745999999997</v>
      </c>
      <c r="AD12">
        <v>33.799351999999999</v>
      </c>
      <c r="AE12">
        <v>41.479419</v>
      </c>
      <c r="AF12">
        <v>37.080621000000001</v>
      </c>
      <c r="AG12">
        <v>33.328431000000002</v>
      </c>
      <c r="AL12">
        <v>26.088159000000001</v>
      </c>
      <c r="AM12">
        <v>42.129435000000001</v>
      </c>
      <c r="AN12">
        <v>43.076301000000001</v>
      </c>
      <c r="AO12">
        <v>38.741430999999999</v>
      </c>
      <c r="AQ12">
        <v>61.224784999999997</v>
      </c>
      <c r="AR12">
        <v>49.129080999999999</v>
      </c>
      <c r="AS12">
        <v>53.282730999999998</v>
      </c>
      <c r="AT12">
        <v>54.711271000000004</v>
      </c>
      <c r="AV12">
        <v>47.451231999999997</v>
      </c>
      <c r="AW12">
        <v>57.279328</v>
      </c>
      <c r="AX12">
        <v>40.407381999999998</v>
      </c>
      <c r="AY12">
        <v>40.700375999999999</v>
      </c>
      <c r="BD12">
        <v>57.845911999999998</v>
      </c>
      <c r="BE12">
        <v>84.870699000000002</v>
      </c>
      <c r="BF12">
        <v>102.18193100000001</v>
      </c>
      <c r="BG12">
        <v>97.058338000000006</v>
      </c>
      <c r="BI12">
        <v>94.771932000000007</v>
      </c>
      <c r="BJ12">
        <v>97.678741000000002</v>
      </c>
      <c r="BK12">
        <v>98.020950999999997</v>
      </c>
      <c r="BM12">
        <v>94.845072999999999</v>
      </c>
      <c r="BN12">
        <v>107.372495</v>
      </c>
      <c r="BO12">
        <v>101.75414600000001</v>
      </c>
      <c r="BP12">
        <v>89.710905999999994</v>
      </c>
    </row>
    <row r="13" spans="1:71">
      <c r="B13">
        <v>53.219752999999997</v>
      </c>
      <c r="D13">
        <v>24.112228000000002</v>
      </c>
      <c r="E13">
        <v>16.978743000000001</v>
      </c>
      <c r="F13">
        <v>16.170002</v>
      </c>
      <c r="G13">
        <v>15.395759833333331</v>
      </c>
      <c r="H13">
        <v>26.620221000000001</v>
      </c>
      <c r="I13">
        <v>21.637384000000001</v>
      </c>
      <c r="J13">
        <v>18.814256</v>
      </c>
      <c r="K13">
        <v>29.202788000000002</v>
      </c>
      <c r="L13">
        <v>22.848927666666668</v>
      </c>
      <c r="M13">
        <v>13.124952</v>
      </c>
      <c r="N13">
        <v>19.705866</v>
      </c>
      <c r="O13">
        <v>16.02542</v>
      </c>
      <c r="P13">
        <v>16.909954333333335</v>
      </c>
      <c r="T13">
        <v>27.318595999999999</v>
      </c>
      <c r="U13">
        <v>38.758065999999999</v>
      </c>
      <c r="V13">
        <v>39.787883000000001</v>
      </c>
      <c r="W13">
        <v>39.327339000000002</v>
      </c>
      <c r="X13">
        <v>38.99439366666666</v>
      </c>
      <c r="Y13">
        <v>35.610866000000001</v>
      </c>
      <c r="Z13">
        <v>34.782556999999997</v>
      </c>
      <c r="AA13">
        <v>39.540086000000002</v>
      </c>
      <c r="AB13">
        <v>43.604824999999998</v>
      </c>
      <c r="AC13">
        <v>41.013370333333334</v>
      </c>
      <c r="AD13">
        <v>36.643113</v>
      </c>
      <c r="AE13">
        <v>44.336832000000001</v>
      </c>
      <c r="AF13">
        <v>37.690398000000002</v>
      </c>
      <c r="AG13">
        <v>33.215366000000003</v>
      </c>
      <c r="AH13">
        <v>35.669670333333336</v>
      </c>
      <c r="AL13">
        <v>25.812615000000001</v>
      </c>
      <c r="AM13">
        <v>41.957529000000001</v>
      </c>
      <c r="AN13">
        <v>44.472603999999997</v>
      </c>
      <c r="AO13">
        <v>37.807403999999998</v>
      </c>
      <c r="AP13">
        <v>40.920184499999998</v>
      </c>
      <c r="AQ13">
        <v>59.871926000000002</v>
      </c>
      <c r="AR13">
        <v>48.219893999999996</v>
      </c>
      <c r="AS13">
        <v>52.255625999999999</v>
      </c>
      <c r="AT13">
        <v>53.920459999999999</v>
      </c>
      <c r="AU13">
        <v>53.873730333333334</v>
      </c>
      <c r="AV13">
        <v>46.231388000000003</v>
      </c>
      <c r="AW13">
        <v>56.134954</v>
      </c>
      <c r="AX13">
        <v>39.906502000000003</v>
      </c>
      <c r="AY13">
        <v>39.403140999999998</v>
      </c>
      <c r="AZ13">
        <v>40.884871666666669</v>
      </c>
      <c r="BD13">
        <v>58.795242000000002</v>
      </c>
      <c r="BE13">
        <v>88.177718999999996</v>
      </c>
      <c r="BF13">
        <v>102.53094</v>
      </c>
      <c r="BG13">
        <v>95.785420999999999</v>
      </c>
      <c r="BH13">
        <v>101.40706233333334</v>
      </c>
      <c r="BI13">
        <v>93.912504999999996</v>
      </c>
      <c r="BJ13">
        <v>100.79716000000001</v>
      </c>
      <c r="BK13">
        <v>97.613170999999994</v>
      </c>
      <c r="BL13">
        <v>100.01725566666666</v>
      </c>
      <c r="BM13">
        <v>92.089088000000004</v>
      </c>
      <c r="BN13">
        <v>106.397808</v>
      </c>
      <c r="BO13">
        <v>99.799509999999998</v>
      </c>
      <c r="BP13">
        <v>90.740841000000003</v>
      </c>
      <c r="BQ13">
        <v>99.011003333333335</v>
      </c>
    </row>
    <row r="14" spans="1:71">
      <c r="A14" t="s">
        <v>164</v>
      </c>
      <c r="B14">
        <v>59.780344999999997</v>
      </c>
      <c r="D14">
        <v>12.242952000000001</v>
      </c>
      <c r="E14">
        <v>10.308521000000001</v>
      </c>
      <c r="F14">
        <v>10.530678999999999</v>
      </c>
      <c r="H14">
        <v>15.888427999999999</v>
      </c>
      <c r="I14">
        <v>13.744507</v>
      </c>
      <c r="J14">
        <v>8.5562059999999995</v>
      </c>
      <c r="K14">
        <v>16.222777000000001</v>
      </c>
      <c r="M14">
        <v>4.6340389999999996</v>
      </c>
      <c r="N14">
        <v>14.376143000000001</v>
      </c>
      <c r="O14">
        <v>9.1150749999999992</v>
      </c>
      <c r="T14">
        <v>12.027241999999999</v>
      </c>
      <c r="U14">
        <v>15.744111999999999</v>
      </c>
      <c r="V14">
        <v>15.669101</v>
      </c>
      <c r="W14">
        <v>14.997983</v>
      </c>
      <c r="Y14">
        <v>13.439925000000001</v>
      </c>
      <c r="Z14">
        <v>15.00703</v>
      </c>
      <c r="AA14">
        <v>15.100807</v>
      </c>
      <c r="AB14">
        <v>16.948443999999999</v>
      </c>
      <c r="AD14">
        <v>16.386244999999999</v>
      </c>
      <c r="AE14">
        <v>16.203240999999998</v>
      </c>
      <c r="AF14">
        <v>15.917980999999999</v>
      </c>
      <c r="AG14">
        <v>14.605549</v>
      </c>
      <c r="AL14">
        <v>15.434243</v>
      </c>
      <c r="AM14">
        <v>19.343563</v>
      </c>
      <c r="AN14">
        <v>22.126777000000001</v>
      </c>
      <c r="AO14">
        <v>19.985479999999999</v>
      </c>
      <c r="AQ14">
        <v>24.498768999999999</v>
      </c>
      <c r="AR14">
        <v>23.620165</v>
      </c>
      <c r="AS14">
        <v>22.426940999999999</v>
      </c>
      <c r="AT14">
        <v>23.889544000000001</v>
      </c>
      <c r="AV14">
        <v>19.608981</v>
      </c>
      <c r="AW14">
        <v>25.037375000000001</v>
      </c>
      <c r="AX14">
        <v>20.154496999999999</v>
      </c>
      <c r="AY14">
        <v>17.464594000000002</v>
      </c>
      <c r="BD14">
        <v>19.777560999999999</v>
      </c>
      <c r="BE14">
        <v>28.239735</v>
      </c>
      <c r="BF14">
        <v>28.388103000000001</v>
      </c>
      <c r="BG14">
        <v>30.319883999999998</v>
      </c>
      <c r="BI14">
        <v>26.241655000000002</v>
      </c>
      <c r="BJ14">
        <v>31.361241</v>
      </c>
      <c r="BK14">
        <v>29.95974</v>
      </c>
      <c r="BM14">
        <v>24.631322000000001</v>
      </c>
      <c r="BN14">
        <v>29.674097</v>
      </c>
      <c r="BO14">
        <v>30.999756000000001</v>
      </c>
      <c r="BP14">
        <v>24.108671999999999</v>
      </c>
    </row>
    <row r="15" spans="1:71">
      <c r="A15" t="s">
        <v>165</v>
      </c>
      <c r="B15">
        <v>66.254615999999999</v>
      </c>
      <c r="D15">
        <v>11.179639</v>
      </c>
      <c r="E15">
        <v>9.7276159999999994</v>
      </c>
      <c r="F15">
        <v>9.1639789999999994</v>
      </c>
      <c r="H15">
        <v>14.563499999999999</v>
      </c>
      <c r="I15">
        <v>12.519173</v>
      </c>
      <c r="J15">
        <v>7.2206229999999998</v>
      </c>
      <c r="K15">
        <v>14.584301</v>
      </c>
      <c r="M15">
        <v>4.2071350000000001</v>
      </c>
      <c r="N15">
        <v>11.986670999999999</v>
      </c>
      <c r="O15">
        <v>8.2318079999999991</v>
      </c>
      <c r="T15">
        <v>11.678079</v>
      </c>
      <c r="U15">
        <v>14.807437</v>
      </c>
      <c r="V15">
        <v>15.414484</v>
      </c>
      <c r="W15">
        <v>14.296714</v>
      </c>
      <c r="Y15">
        <v>13.331991</v>
      </c>
      <c r="Z15">
        <v>14.094775</v>
      </c>
      <c r="AA15">
        <v>13.704179</v>
      </c>
      <c r="AB15">
        <v>16.107517999999999</v>
      </c>
      <c r="AD15">
        <v>15.147745</v>
      </c>
      <c r="AE15">
        <v>14.707379</v>
      </c>
      <c r="AF15">
        <v>14.562089</v>
      </c>
      <c r="AG15">
        <v>13.349786999999999</v>
      </c>
      <c r="AL15">
        <v>15.550478999999999</v>
      </c>
      <c r="AM15">
        <v>18.132867000000001</v>
      </c>
      <c r="AN15">
        <v>20.507055999999999</v>
      </c>
      <c r="AO15">
        <v>18.767340000000001</v>
      </c>
      <c r="AQ15">
        <v>25.195419999999999</v>
      </c>
      <c r="AR15">
        <v>25.386561</v>
      </c>
      <c r="AS15">
        <v>20.926380000000002</v>
      </c>
      <c r="AT15">
        <v>26.397649000000001</v>
      </c>
      <c r="AV15">
        <v>20.409298</v>
      </c>
      <c r="AW15">
        <v>24.490763000000001</v>
      </c>
      <c r="AX15">
        <v>19.405169000000001</v>
      </c>
      <c r="AY15">
        <v>16.379681999999999</v>
      </c>
      <c r="BD15">
        <v>18.986215999999999</v>
      </c>
      <c r="BE15">
        <v>28.009630999999999</v>
      </c>
      <c r="BF15">
        <v>28.153914</v>
      </c>
      <c r="BG15">
        <v>28.354209999999998</v>
      </c>
      <c r="BI15">
        <v>25.774273000000001</v>
      </c>
      <c r="BJ15">
        <v>31.568038999999999</v>
      </c>
      <c r="BK15">
        <v>29.628202999999999</v>
      </c>
      <c r="BM15">
        <v>24.352529000000001</v>
      </c>
      <c r="BN15">
        <v>29.621133</v>
      </c>
      <c r="BO15">
        <v>30.379424</v>
      </c>
      <c r="BP15">
        <v>23.117919000000001</v>
      </c>
    </row>
    <row r="16" spans="1:71">
      <c r="B16">
        <v>72.724987999999996</v>
      </c>
      <c r="D16">
        <v>10.687773999999999</v>
      </c>
      <c r="E16">
        <v>8.8339870000000005</v>
      </c>
      <c r="F16">
        <v>9.5933360000000008</v>
      </c>
      <c r="G16">
        <v>9.6930196666666664</v>
      </c>
      <c r="H16">
        <v>14.262442</v>
      </c>
      <c r="I16">
        <v>12.844709</v>
      </c>
      <c r="J16">
        <v>6.0431970000000002</v>
      </c>
      <c r="K16">
        <v>13.69552</v>
      </c>
      <c r="L16">
        <v>11.053770666666665</v>
      </c>
      <c r="M16">
        <v>3.709854</v>
      </c>
      <c r="N16">
        <v>11.207148</v>
      </c>
      <c r="O16">
        <v>7.2202739999999999</v>
      </c>
      <c r="P16">
        <v>10.3561865</v>
      </c>
      <c r="T16">
        <v>10.815967000000001</v>
      </c>
      <c r="U16">
        <v>14.052379999999999</v>
      </c>
      <c r="V16">
        <v>15.12791</v>
      </c>
      <c r="W16">
        <v>13.782985999999999</v>
      </c>
      <c r="X16">
        <v>14.881529666666665</v>
      </c>
      <c r="Y16">
        <v>12.400129</v>
      </c>
      <c r="Z16">
        <v>13.957305</v>
      </c>
      <c r="AA16">
        <v>13.059412999999999</v>
      </c>
      <c r="AB16">
        <v>14.724242</v>
      </c>
      <c r="AC16">
        <v>14.940767166666665</v>
      </c>
      <c r="AD16">
        <v>13.160812999999999</v>
      </c>
      <c r="AE16">
        <v>14.652473000000001</v>
      </c>
      <c r="AF16">
        <v>13.868653999999999</v>
      </c>
      <c r="AG16">
        <v>12.455569000000001</v>
      </c>
      <c r="AH16">
        <v>14.126604833333332</v>
      </c>
      <c r="AL16">
        <v>14.836943</v>
      </c>
      <c r="AM16">
        <v>17.309946</v>
      </c>
      <c r="AN16">
        <v>20.206927</v>
      </c>
      <c r="AO16">
        <v>19.049720000000001</v>
      </c>
      <c r="AP16">
        <v>20.10721666666667</v>
      </c>
      <c r="AQ16">
        <v>24.117415000000001</v>
      </c>
      <c r="AR16">
        <v>23.386279999999999</v>
      </c>
      <c r="AS16">
        <v>21.260674999999999</v>
      </c>
      <c r="AT16">
        <v>24.342680999999999</v>
      </c>
      <c r="AU16">
        <v>23.207311666666666</v>
      </c>
      <c r="AV16">
        <v>19.653665</v>
      </c>
      <c r="AW16">
        <v>23.498494000000001</v>
      </c>
      <c r="AX16">
        <v>17.966739</v>
      </c>
      <c r="AY16">
        <v>16.569717000000001</v>
      </c>
      <c r="AZ16">
        <v>17.990066333333335</v>
      </c>
      <c r="BD16">
        <v>18.705946000000001</v>
      </c>
      <c r="BE16">
        <v>27.413553</v>
      </c>
      <c r="BF16">
        <v>28.402802000000001</v>
      </c>
      <c r="BG16">
        <v>27.439685999999998</v>
      </c>
      <c r="BH16">
        <v>28.509766499999998</v>
      </c>
      <c r="BI16">
        <v>25.191852000000001</v>
      </c>
      <c r="BJ16">
        <v>30.925086</v>
      </c>
      <c r="BK16">
        <v>28.569113999999999</v>
      </c>
      <c r="BL16">
        <v>29.385685666666664</v>
      </c>
      <c r="BM16">
        <v>24.315069999999999</v>
      </c>
      <c r="BN16">
        <v>28.75601</v>
      </c>
      <c r="BO16">
        <v>29.393982000000001</v>
      </c>
      <c r="BP16">
        <v>22.92126</v>
      </c>
      <c r="BQ16">
        <v>26.82016883333333</v>
      </c>
    </row>
    <row r="17" spans="1:71">
      <c r="A17" s="38" t="s">
        <v>230</v>
      </c>
      <c r="B17" s="34"/>
      <c r="C17" s="34"/>
      <c r="D17" s="34"/>
      <c r="E17" s="34"/>
      <c r="F17" s="34"/>
      <c r="G17" s="34">
        <v>6.0557196666666666</v>
      </c>
      <c r="H17" s="34"/>
      <c r="I17" s="34"/>
      <c r="J17" s="34"/>
      <c r="K17" s="34"/>
      <c r="L17" s="34">
        <v>11.358769833333337</v>
      </c>
      <c r="M17" s="34"/>
      <c r="N17" s="34"/>
      <c r="O17" s="34"/>
      <c r="P17" s="34">
        <v>7.6809206666666654</v>
      </c>
      <c r="Q17" s="34">
        <v>8.365136722222223</v>
      </c>
      <c r="R17" s="34">
        <v>2.2183626057005617</v>
      </c>
      <c r="S17" s="34"/>
      <c r="T17" s="34"/>
      <c r="U17" s="34"/>
      <c r="V17" s="34"/>
      <c r="W17" s="34"/>
      <c r="X17" s="34">
        <v>17.525007833333333</v>
      </c>
      <c r="Y17" s="34"/>
      <c r="Z17" s="34"/>
      <c r="AA17" s="34"/>
      <c r="AB17" s="34"/>
      <c r="AC17" s="34">
        <v>19.215395833333332</v>
      </c>
      <c r="AD17" s="34"/>
      <c r="AE17" s="34"/>
      <c r="AF17" s="34"/>
      <c r="AG17" s="34"/>
      <c r="AH17" s="34">
        <v>16.540404666666664</v>
      </c>
      <c r="AI17" s="34">
        <v>17.760269444444443</v>
      </c>
      <c r="AJ17" s="34">
        <v>1.1046584554160084</v>
      </c>
      <c r="AK17" s="34"/>
      <c r="AL17" s="34"/>
      <c r="AM17" s="34"/>
      <c r="AN17" s="34"/>
      <c r="AO17" s="34"/>
      <c r="AP17" s="34">
        <v>14.955876833333331</v>
      </c>
      <c r="AQ17" s="34"/>
      <c r="AR17" s="34"/>
      <c r="AS17" s="34"/>
      <c r="AT17" s="34"/>
      <c r="AU17" s="34">
        <v>21.836958666666671</v>
      </c>
      <c r="AV17" s="34"/>
      <c r="AW17" s="34"/>
      <c r="AX17" s="34"/>
      <c r="AY17" s="34"/>
      <c r="AZ17" s="34">
        <v>18.619735166666661</v>
      </c>
      <c r="BA17" s="34">
        <v>18.470856888888889</v>
      </c>
      <c r="BB17" s="34">
        <v>2.8111617237307316</v>
      </c>
      <c r="BC17" s="34"/>
      <c r="BD17" s="34"/>
      <c r="BE17" s="34"/>
      <c r="BF17" s="34"/>
      <c r="BG17" s="34"/>
      <c r="BH17" s="34">
        <v>43.796616833333331</v>
      </c>
      <c r="BI17" s="34"/>
      <c r="BJ17" s="34"/>
      <c r="BK17" s="34"/>
      <c r="BL17" s="34">
        <v>42.42591933333334</v>
      </c>
      <c r="BM17" s="34"/>
      <c r="BN17" s="34"/>
      <c r="BO17" s="34"/>
      <c r="BP17" s="34"/>
      <c r="BQ17" s="34">
        <v>45.85268116666667</v>
      </c>
      <c r="BR17" s="34">
        <v>44.025072444444447</v>
      </c>
      <c r="BS17" s="34">
        <v>1.4082656331539201</v>
      </c>
    </row>
    <row r="18" spans="1:71">
      <c r="A18" s="30" t="s">
        <v>231</v>
      </c>
      <c r="B18" s="29"/>
      <c r="C18" s="29"/>
      <c r="D18" s="29"/>
      <c r="E18" s="29"/>
      <c r="F18" s="29"/>
      <c r="G18" s="29">
        <v>5.1055074999999999</v>
      </c>
      <c r="H18" s="29"/>
      <c r="I18" s="29"/>
      <c r="J18" s="29"/>
      <c r="K18" s="29"/>
      <c r="L18" s="29">
        <v>9.7406565000000036</v>
      </c>
      <c r="M18" s="29"/>
      <c r="N18" s="29"/>
      <c r="O18" s="29"/>
      <c r="P18" s="29">
        <v>6.225953166666665</v>
      </c>
      <c r="Q18" s="29">
        <v>7.0240390555555559</v>
      </c>
      <c r="R18" s="29">
        <v>1.9746488932774757</v>
      </c>
      <c r="S18" s="29"/>
      <c r="T18" s="29"/>
      <c r="U18" s="29"/>
      <c r="V18" s="29"/>
      <c r="W18" s="29"/>
      <c r="X18" s="29">
        <v>13.14190133333333</v>
      </c>
      <c r="Y18" s="29"/>
      <c r="Z18" s="29"/>
      <c r="AA18" s="29"/>
      <c r="AB18" s="29"/>
      <c r="AC18" s="29">
        <v>14.892140333333334</v>
      </c>
      <c r="AD18" s="29"/>
      <c r="AE18" s="29"/>
      <c r="AF18" s="29"/>
      <c r="AG18" s="29"/>
      <c r="AH18" s="29">
        <v>6.4826559999999951</v>
      </c>
      <c r="AI18" s="29">
        <v>11.505565888888887</v>
      </c>
      <c r="AJ18" s="29">
        <v>3.6228949707109117</v>
      </c>
      <c r="AK18" s="29"/>
      <c r="AL18" s="29"/>
      <c r="AM18" s="29"/>
      <c r="AN18" s="29"/>
      <c r="AO18" s="29"/>
      <c r="AP18" s="29">
        <v>10.785069500000002</v>
      </c>
      <c r="AQ18" s="29"/>
      <c r="AR18" s="29"/>
      <c r="AS18" s="29"/>
      <c r="AT18" s="29"/>
      <c r="AU18" s="29">
        <v>16.502939500000004</v>
      </c>
      <c r="AV18" s="29"/>
      <c r="AW18" s="29"/>
      <c r="AX18" s="29"/>
      <c r="AY18" s="29"/>
      <c r="AZ18" s="29">
        <v>13.235766499999993</v>
      </c>
      <c r="BA18" s="29">
        <v>13.507925166666666</v>
      </c>
      <c r="BB18" s="29">
        <v>2.3422300042347537</v>
      </c>
      <c r="BC18" s="29"/>
      <c r="BD18" s="29"/>
      <c r="BE18" s="29"/>
      <c r="BF18" s="29"/>
      <c r="BG18" s="29"/>
      <c r="BH18" s="29">
        <v>29.796757833333331</v>
      </c>
      <c r="BI18" s="29"/>
      <c r="BJ18" s="29"/>
      <c r="BK18" s="29"/>
      <c r="BL18" s="29">
        <v>22.228735666666672</v>
      </c>
      <c r="BM18" s="29"/>
      <c r="BN18" s="29"/>
      <c r="BO18" s="29"/>
      <c r="BP18" s="29"/>
      <c r="BQ18" s="29">
        <v>30.966578333333331</v>
      </c>
      <c r="BR18" s="29">
        <v>27.664023944444448</v>
      </c>
      <c r="BS18" s="29">
        <v>3.8728877251534386</v>
      </c>
    </row>
    <row r="19" spans="1:71">
      <c r="A19" s="43" t="s">
        <v>232</v>
      </c>
      <c r="B19" s="42"/>
      <c r="C19" s="42"/>
      <c r="D19" s="42"/>
      <c r="E19" s="42"/>
      <c r="F19" s="42"/>
      <c r="G19" s="42">
        <v>0.95021216666666675</v>
      </c>
      <c r="H19" s="42"/>
      <c r="I19" s="42"/>
      <c r="J19" s="42"/>
      <c r="K19" s="42"/>
      <c r="L19" s="42">
        <v>1.6181133333333335</v>
      </c>
      <c r="M19" s="42"/>
      <c r="N19" s="42"/>
      <c r="O19" s="42"/>
      <c r="P19" s="42">
        <v>1.4549675000000004</v>
      </c>
      <c r="Q19" s="42">
        <v>1.341097666666667</v>
      </c>
      <c r="R19" s="42">
        <v>0.28430939287590079</v>
      </c>
      <c r="S19" s="42"/>
      <c r="T19" s="42"/>
      <c r="U19" s="42"/>
      <c r="V19" s="42"/>
      <c r="W19" s="42"/>
      <c r="X19" s="42">
        <v>4.3831065000000038</v>
      </c>
      <c r="Y19" s="42"/>
      <c r="Z19" s="42"/>
      <c r="AA19" s="42"/>
      <c r="AB19" s="42"/>
      <c r="AC19" s="42">
        <v>4.3232554999999984</v>
      </c>
      <c r="AD19" s="42"/>
      <c r="AE19" s="42"/>
      <c r="AF19" s="42"/>
      <c r="AG19" s="42"/>
      <c r="AH19" s="42">
        <v>10.057748666666669</v>
      </c>
      <c r="AI19" s="42">
        <v>6.2547035555555572</v>
      </c>
      <c r="AJ19" s="42">
        <v>2.6892699905872659</v>
      </c>
      <c r="AK19" s="42"/>
      <c r="AL19" s="42"/>
      <c r="AM19" s="42"/>
      <c r="AN19" s="42"/>
      <c r="AO19" s="42"/>
      <c r="AP19" s="42">
        <v>4.1708073333333289</v>
      </c>
      <c r="AQ19" s="42"/>
      <c r="AR19" s="42"/>
      <c r="AS19" s="42"/>
      <c r="AT19" s="42"/>
      <c r="AU19" s="42">
        <v>5.3340191666666676</v>
      </c>
      <c r="AV19" s="42"/>
      <c r="AW19" s="42"/>
      <c r="AX19" s="42"/>
      <c r="AY19" s="42"/>
      <c r="AZ19" s="42">
        <v>5.383968666666668</v>
      </c>
      <c r="BA19" s="42">
        <v>4.9629317222222218</v>
      </c>
      <c r="BB19" s="42">
        <v>0.56048759947151794</v>
      </c>
      <c r="BC19" s="42"/>
      <c r="BD19" s="42"/>
      <c r="BE19" s="42"/>
      <c r="BF19" s="42"/>
      <c r="BG19" s="42"/>
      <c r="BH19" s="42">
        <v>13.999859000000001</v>
      </c>
      <c r="BI19" s="42"/>
      <c r="BJ19" s="42"/>
      <c r="BK19" s="42"/>
      <c r="BL19" s="42">
        <v>20.197183666666668</v>
      </c>
      <c r="BM19" s="42"/>
      <c r="BN19" s="42"/>
      <c r="BO19" s="42"/>
      <c r="BP19" s="42"/>
      <c r="BQ19" s="42">
        <v>14.886102833333339</v>
      </c>
      <c r="BR19" s="42">
        <v>16.361048500000003</v>
      </c>
      <c r="BS19" s="42">
        <v>2.7365802011187661</v>
      </c>
    </row>
    <row r="23" spans="1:71">
      <c r="A23" s="1" t="s">
        <v>233</v>
      </c>
    </row>
    <row r="24" spans="1:71">
      <c r="A24" t="s">
        <v>61</v>
      </c>
      <c r="B24" t="s">
        <v>80</v>
      </c>
      <c r="C24" s="1" t="s">
        <v>234</v>
      </c>
      <c r="D24" t="s">
        <v>135</v>
      </c>
      <c r="E24" t="s">
        <v>15</v>
      </c>
    </row>
    <row r="25" spans="1:71">
      <c r="A25" t="s">
        <v>39</v>
      </c>
      <c r="B25" t="s">
        <v>39</v>
      </c>
      <c r="C25">
        <v>8.365136722222223</v>
      </c>
    </row>
    <row r="26" spans="1:71">
      <c r="A26" t="s">
        <v>41</v>
      </c>
      <c r="C26">
        <v>17.760269444444443</v>
      </c>
      <c r="D26">
        <v>5.7999999999999996E-3</v>
      </c>
      <c r="E26" s="67" t="s">
        <v>235</v>
      </c>
    </row>
    <row r="27" spans="1:71">
      <c r="A27" t="s">
        <v>39</v>
      </c>
      <c r="B27" t="s">
        <v>85</v>
      </c>
      <c r="C27">
        <v>18.470856888888889</v>
      </c>
    </row>
    <row r="28" spans="1:71">
      <c r="A28" t="s">
        <v>41</v>
      </c>
      <c r="C28">
        <v>44.025072444444447</v>
      </c>
      <c r="D28">
        <v>2.9999999999999997E-4</v>
      </c>
      <c r="E28" s="67" t="s">
        <v>236</v>
      </c>
    </row>
    <row r="30" spans="1:71">
      <c r="A30" t="s">
        <v>61</v>
      </c>
      <c r="B30" t="s">
        <v>80</v>
      </c>
      <c r="C30" s="1" t="s">
        <v>237</v>
      </c>
      <c r="D30" t="s">
        <v>135</v>
      </c>
      <c r="E30" t="s">
        <v>15</v>
      </c>
    </row>
    <row r="31" spans="1:71">
      <c r="A31" t="s">
        <v>39</v>
      </c>
      <c r="B31" t="s">
        <v>39</v>
      </c>
      <c r="C31">
        <v>7.0240390555555559</v>
      </c>
    </row>
    <row r="32" spans="1:71">
      <c r="A32" t="s">
        <v>41</v>
      </c>
      <c r="C32">
        <v>11.505565888888887</v>
      </c>
      <c r="D32">
        <v>0.1993</v>
      </c>
      <c r="E32" s="68" t="s">
        <v>238</v>
      </c>
    </row>
    <row r="33" spans="1:5">
      <c r="A33" t="s">
        <v>39</v>
      </c>
      <c r="B33" t="s">
        <v>85</v>
      </c>
      <c r="C33">
        <v>13.507925166666666</v>
      </c>
    </row>
    <row r="34" spans="1:5">
      <c r="A34" t="s">
        <v>41</v>
      </c>
      <c r="C34">
        <v>27.664023944444448</v>
      </c>
      <c r="D34" s="67">
        <v>1.15E-2</v>
      </c>
      <c r="E34" s="67" t="s">
        <v>239</v>
      </c>
    </row>
    <row r="36" spans="1:5">
      <c r="A36" t="s">
        <v>61</v>
      </c>
      <c r="B36" t="s">
        <v>80</v>
      </c>
      <c r="C36" s="1" t="s">
        <v>240</v>
      </c>
      <c r="D36" t="s">
        <v>135</v>
      </c>
      <c r="E36" t="s">
        <v>15</v>
      </c>
    </row>
    <row r="37" spans="1:5">
      <c r="A37" t="s">
        <v>39</v>
      </c>
      <c r="B37" t="s">
        <v>39</v>
      </c>
      <c r="C37">
        <v>1.341097666666667</v>
      </c>
    </row>
    <row r="38" spans="1:5">
      <c r="A38" t="s">
        <v>41</v>
      </c>
      <c r="C38">
        <v>6.2547035555555572</v>
      </c>
      <c r="D38">
        <v>6.2E-2</v>
      </c>
      <c r="E38" s="68" t="s">
        <v>241</v>
      </c>
    </row>
    <row r="39" spans="1:5">
      <c r="A39" t="s">
        <v>39</v>
      </c>
      <c r="B39" t="s">
        <v>85</v>
      </c>
      <c r="C39">
        <v>4.9629317222222218</v>
      </c>
    </row>
    <row r="40" spans="1:5">
      <c r="A40" t="s">
        <v>41</v>
      </c>
      <c r="C40">
        <v>16.361048500000003</v>
      </c>
      <c r="D40">
        <v>4.4999999999999997E-3</v>
      </c>
      <c r="E40" s="67" t="s">
        <v>242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topLeftCell="A13" workbookViewId="0">
      <selection activeCell="F31" sqref="F31"/>
    </sheetView>
  </sheetViews>
  <sheetFormatPr defaultRowHeight="14.4"/>
  <cols>
    <col min="1" max="1" width="75.109375" bestFit="1" customWidth="1"/>
    <col min="2" max="2" width="13.6640625" bestFit="1" customWidth="1"/>
    <col min="3" max="3" width="12.5546875" bestFit="1" customWidth="1"/>
    <col min="4" max="4" width="22.33203125" bestFit="1" customWidth="1"/>
    <col min="5" max="5" width="13.5546875" bestFit="1" customWidth="1"/>
    <col min="6" max="6" width="26.6640625" bestFit="1" customWidth="1"/>
    <col min="7" max="7" width="22.6640625" bestFit="1" customWidth="1"/>
    <col min="8" max="8" width="26" bestFit="1" customWidth="1"/>
    <col min="9" max="9" width="22.6640625" bestFit="1" customWidth="1"/>
    <col min="10" max="11" width="10.44140625" bestFit="1" customWidth="1"/>
    <col min="12" max="12" width="14.33203125" bestFit="1" customWidth="1"/>
    <col min="13" max="15" width="10.44140625" bestFit="1" customWidth="1"/>
    <col min="16" max="16" width="14.33203125" bestFit="1" customWidth="1"/>
    <col min="18" max="18" width="22.88671875" bestFit="1" customWidth="1"/>
    <col min="19" max="21" width="10.44140625" bestFit="1" customWidth="1"/>
    <col min="22" max="22" width="14.33203125" bestFit="1" customWidth="1"/>
    <col min="23" max="26" width="10.44140625" bestFit="1" customWidth="1"/>
    <col min="27" max="27" width="14.33203125" bestFit="1" customWidth="1"/>
    <col min="28" max="31" width="10.44140625" bestFit="1" customWidth="1"/>
    <col min="32" max="32" width="14.33203125" bestFit="1" customWidth="1"/>
    <col min="34" max="34" width="28.33203125" bestFit="1" customWidth="1"/>
    <col min="35" max="37" width="10.44140625" bestFit="1" customWidth="1"/>
    <col min="38" max="38" width="14.33203125" bestFit="1" customWidth="1"/>
    <col min="39" max="42" width="10.44140625" bestFit="1" customWidth="1"/>
    <col min="43" max="43" width="14.33203125" bestFit="1" customWidth="1"/>
    <col min="44" max="47" width="10.44140625" bestFit="1" customWidth="1"/>
    <col min="48" max="48" width="14.33203125" bestFit="1" customWidth="1"/>
    <col min="50" max="50" width="28.88671875" bestFit="1" customWidth="1"/>
    <col min="51" max="51" width="10.44140625" bestFit="1" customWidth="1"/>
    <col min="52" max="52" width="11.44140625" bestFit="1" customWidth="1"/>
    <col min="53" max="53" width="10.44140625" bestFit="1" customWidth="1"/>
    <col min="54" max="54" width="14.33203125" bestFit="1" customWidth="1"/>
    <col min="55" max="56" width="11.44140625" bestFit="1" customWidth="1"/>
    <col min="57" max="57" width="10.44140625" bestFit="1" customWidth="1"/>
    <col min="58" max="58" width="11.44140625" bestFit="1" customWidth="1"/>
    <col min="59" max="59" width="14.33203125" bestFit="1" customWidth="1"/>
    <col min="60" max="60" width="10.44140625" bestFit="1" customWidth="1"/>
    <col min="61" max="62" width="11.44140625" bestFit="1" customWidth="1"/>
    <col min="63" max="63" width="10.44140625" bestFit="1" customWidth="1"/>
    <col min="64" max="64" width="14.33203125" bestFit="1" customWidth="1"/>
  </cols>
  <sheetData>
    <row r="1" spans="1:64">
      <c r="A1" t="s">
        <v>243</v>
      </c>
    </row>
    <row r="2" spans="1:64">
      <c r="A2" t="s">
        <v>244</v>
      </c>
    </row>
    <row r="3" spans="1:64">
      <c r="A3" s="38" t="s">
        <v>225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>
      <c r="A4" s="34"/>
      <c r="B4" s="34"/>
      <c r="C4" s="34"/>
      <c r="D4" s="38" t="s">
        <v>208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8" t="s">
        <v>209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8" t="s">
        <v>210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8" t="s">
        <v>211</v>
      </c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</row>
    <row r="5" spans="1:64">
      <c r="A5" t="s">
        <v>153</v>
      </c>
      <c r="B5" t="s">
        <v>154</v>
      </c>
      <c r="D5" t="s">
        <v>16</v>
      </c>
      <c r="G5" t="s">
        <v>245</v>
      </c>
      <c r="H5" t="s">
        <v>30</v>
      </c>
      <c r="L5" t="s">
        <v>246</v>
      </c>
      <c r="M5" t="s">
        <v>155</v>
      </c>
      <c r="P5" t="s">
        <v>247</v>
      </c>
      <c r="R5" t="s">
        <v>16</v>
      </c>
      <c r="V5" t="s">
        <v>245</v>
      </c>
      <c r="W5" t="s">
        <v>30</v>
      </c>
      <c r="AA5" t="s">
        <v>246</v>
      </c>
      <c r="AB5" t="s">
        <v>155</v>
      </c>
      <c r="AF5" t="s">
        <v>247</v>
      </c>
      <c r="AH5" t="s">
        <v>16</v>
      </c>
      <c r="AL5" t="s">
        <v>245</v>
      </c>
      <c r="AM5" t="s">
        <v>30</v>
      </c>
      <c r="AQ5" t="s">
        <v>246</v>
      </c>
      <c r="AR5" t="s">
        <v>155</v>
      </c>
      <c r="AV5" t="s">
        <v>247</v>
      </c>
      <c r="AX5" t="s">
        <v>16</v>
      </c>
      <c r="BB5" t="s">
        <v>245</v>
      </c>
      <c r="BC5" t="s">
        <v>30</v>
      </c>
      <c r="BG5" t="s">
        <v>246</v>
      </c>
      <c r="BH5" t="s">
        <v>155</v>
      </c>
      <c r="BL5" t="s">
        <v>247</v>
      </c>
    </row>
    <row r="6" spans="1:64">
      <c r="B6">
        <v>1.309882</v>
      </c>
      <c r="D6">
        <v>22.533113</v>
      </c>
      <c r="E6">
        <v>15.781946</v>
      </c>
      <c r="F6">
        <v>16.690926999999999</v>
      </c>
      <c r="H6">
        <v>25.513358</v>
      </c>
      <c r="I6">
        <v>26.683111</v>
      </c>
      <c r="J6">
        <v>18.603152000000001</v>
      </c>
      <c r="K6">
        <v>26.046478</v>
      </c>
      <c r="M6">
        <v>11.177828</v>
      </c>
      <c r="N6">
        <v>19.236017</v>
      </c>
      <c r="O6">
        <v>18.484416</v>
      </c>
      <c r="R6">
        <v>25.534625999999999</v>
      </c>
      <c r="S6">
        <v>34.709077999999998</v>
      </c>
      <c r="T6">
        <v>32.902420999999997</v>
      </c>
      <c r="U6">
        <v>33.145085000000002</v>
      </c>
      <c r="W6">
        <v>32.272773000000001</v>
      </c>
      <c r="X6">
        <v>35.479647999999997</v>
      </c>
      <c r="Y6">
        <v>32.238191999999998</v>
      </c>
      <c r="Z6">
        <v>37.364657999999999</v>
      </c>
      <c r="AB6">
        <v>31.344163999999999</v>
      </c>
      <c r="AC6">
        <v>38.344074999999997</v>
      </c>
      <c r="AD6">
        <v>32.562497999999998</v>
      </c>
      <c r="AE6">
        <v>31.041440000000001</v>
      </c>
      <c r="AH6">
        <v>24.631975000000001</v>
      </c>
      <c r="AI6">
        <v>34.727628000000003</v>
      </c>
      <c r="AJ6">
        <v>38.312280999999999</v>
      </c>
      <c r="AK6">
        <v>32.899552</v>
      </c>
      <c r="AM6">
        <v>51.172441999999997</v>
      </c>
      <c r="AN6">
        <v>47.908875999999999</v>
      </c>
      <c r="AO6">
        <v>43.809393999999998</v>
      </c>
      <c r="AP6">
        <v>47.063845999999998</v>
      </c>
      <c r="AR6">
        <v>42.276476000000002</v>
      </c>
      <c r="AS6">
        <v>52.518785999999999</v>
      </c>
      <c r="AT6">
        <v>39.611474000000001</v>
      </c>
      <c r="AU6">
        <v>35.143082999999997</v>
      </c>
      <c r="AX6">
        <v>44.750605</v>
      </c>
      <c r="AY6">
        <v>67.766771000000006</v>
      </c>
      <c r="AZ6">
        <v>76.243664999999993</v>
      </c>
      <c r="BA6">
        <v>70.604865000000004</v>
      </c>
      <c r="BC6">
        <v>67.295738999999998</v>
      </c>
      <c r="BD6">
        <v>77.910677000000007</v>
      </c>
      <c r="BE6">
        <v>58.701701999999997</v>
      </c>
      <c r="BF6">
        <v>72.447762999999995</v>
      </c>
      <c r="BH6">
        <v>72.619113999999996</v>
      </c>
      <c r="BI6">
        <v>80.062653999999995</v>
      </c>
      <c r="BJ6">
        <v>80.498429999999999</v>
      </c>
      <c r="BK6">
        <v>68.061329000000001</v>
      </c>
    </row>
    <row r="7" spans="1:64">
      <c r="B7">
        <v>7.7675140000000003</v>
      </c>
      <c r="D7">
        <v>21.735709</v>
      </c>
      <c r="E7">
        <v>14.726077</v>
      </c>
      <c r="F7">
        <v>15.422791999999999</v>
      </c>
      <c r="H7">
        <v>25.612434</v>
      </c>
      <c r="I7">
        <v>25.96801</v>
      </c>
      <c r="J7">
        <v>18.415704999999999</v>
      </c>
      <c r="K7">
        <v>26.174551000000001</v>
      </c>
      <c r="M7">
        <v>11.303896</v>
      </c>
      <c r="N7">
        <v>17.823478000000001</v>
      </c>
      <c r="O7">
        <v>17.402460000000001</v>
      </c>
      <c r="R7">
        <v>24.463491999999999</v>
      </c>
      <c r="S7">
        <v>34.322232999999997</v>
      </c>
      <c r="T7">
        <v>30.978995999999999</v>
      </c>
      <c r="U7">
        <v>32.465390999999997</v>
      </c>
      <c r="W7">
        <v>30.329189</v>
      </c>
      <c r="X7">
        <v>33.689163999999998</v>
      </c>
      <c r="Y7">
        <v>32.074460999999999</v>
      </c>
      <c r="Z7">
        <v>35.610840000000003</v>
      </c>
      <c r="AB7">
        <v>29.284129</v>
      </c>
      <c r="AC7">
        <v>34.937238999999998</v>
      </c>
      <c r="AD7">
        <v>31.144129</v>
      </c>
      <c r="AE7">
        <v>29.511509</v>
      </c>
      <c r="AH7">
        <v>24.496773000000001</v>
      </c>
      <c r="AI7">
        <v>34.391235999999999</v>
      </c>
      <c r="AJ7">
        <v>36.272711000000001</v>
      </c>
      <c r="AK7">
        <v>32.618414000000001</v>
      </c>
      <c r="AM7">
        <v>50.006967000000003</v>
      </c>
      <c r="AN7">
        <v>46.736956999999997</v>
      </c>
      <c r="AO7">
        <v>44.192731999999999</v>
      </c>
      <c r="AP7">
        <v>45.362118000000002</v>
      </c>
      <c r="AR7">
        <v>41.517105999999998</v>
      </c>
      <c r="AS7">
        <v>49.475386</v>
      </c>
      <c r="AT7">
        <v>38.279865000000001</v>
      </c>
      <c r="AU7">
        <v>35.832787000000003</v>
      </c>
      <c r="AX7">
        <v>46.026986999999998</v>
      </c>
      <c r="AY7">
        <v>67.792406999999997</v>
      </c>
      <c r="AZ7">
        <v>73.502750000000006</v>
      </c>
      <c r="BA7">
        <v>68.987227000000004</v>
      </c>
      <c r="BC7">
        <v>64.520577000000003</v>
      </c>
      <c r="BD7">
        <v>77.510266000000001</v>
      </c>
      <c r="BE7">
        <v>57.574781000000002</v>
      </c>
      <c r="BF7">
        <v>71.086798000000002</v>
      </c>
      <c r="BH7">
        <v>69.389245000000003</v>
      </c>
      <c r="BI7">
        <v>76.730239999999995</v>
      </c>
      <c r="BJ7">
        <v>77.626437999999993</v>
      </c>
      <c r="BK7">
        <v>65.821894999999998</v>
      </c>
    </row>
    <row r="8" spans="1:64">
      <c r="B8">
        <v>14.233465000000001</v>
      </c>
      <c r="D8">
        <v>22.625997999999999</v>
      </c>
      <c r="E8">
        <v>16.691140999999998</v>
      </c>
      <c r="F8">
        <v>15.179553</v>
      </c>
      <c r="G8">
        <v>17.931917333333331</v>
      </c>
      <c r="H8">
        <v>25.363261999999999</v>
      </c>
      <c r="I8">
        <v>25.491419</v>
      </c>
      <c r="J8">
        <v>19.038346000000001</v>
      </c>
      <c r="K8">
        <v>26.197011</v>
      </c>
      <c r="L8">
        <v>23.624198111111113</v>
      </c>
      <c r="M8">
        <v>12.323535</v>
      </c>
      <c r="N8">
        <v>18.279242</v>
      </c>
      <c r="O8">
        <v>16.997029999999999</v>
      </c>
      <c r="P8">
        <v>15.891989111111112</v>
      </c>
      <c r="R8">
        <v>24.881941999999999</v>
      </c>
      <c r="S8">
        <v>34.439368999999999</v>
      </c>
      <c r="T8">
        <v>32.414008000000003</v>
      </c>
      <c r="U8">
        <v>32.533324</v>
      </c>
      <c r="V8">
        <v>33.101100555555561</v>
      </c>
      <c r="W8">
        <v>30.702918</v>
      </c>
      <c r="X8">
        <v>33.227778000000001</v>
      </c>
      <c r="Y8">
        <v>32.398453000000003</v>
      </c>
      <c r="Z8">
        <v>35.250374000000001</v>
      </c>
      <c r="AA8">
        <v>34.148174222222224</v>
      </c>
      <c r="AB8">
        <v>28.763984000000001</v>
      </c>
      <c r="AC8">
        <v>34.107764000000003</v>
      </c>
      <c r="AD8">
        <v>30.305145</v>
      </c>
      <c r="AE8">
        <v>29.437335999999998</v>
      </c>
      <c r="AF8">
        <v>32.37679277777778</v>
      </c>
      <c r="AH8">
        <v>25.936679999999999</v>
      </c>
      <c r="AI8">
        <v>34.964427000000001</v>
      </c>
      <c r="AJ8">
        <v>38.576208999999999</v>
      </c>
      <c r="AK8">
        <v>31.699394000000002</v>
      </c>
      <c r="AL8">
        <v>34.940205777777777</v>
      </c>
      <c r="AM8">
        <v>49.424973999999999</v>
      </c>
      <c r="AN8">
        <v>46.038941999999999</v>
      </c>
      <c r="AO8">
        <v>43.932938999999998</v>
      </c>
      <c r="AP8">
        <v>45.904592999999998</v>
      </c>
      <c r="AQ8">
        <v>45.66115522222222</v>
      </c>
      <c r="AR8">
        <v>41.417588000000002</v>
      </c>
      <c r="AS8">
        <v>49.30406</v>
      </c>
      <c r="AT8">
        <v>35.468156999999998</v>
      </c>
      <c r="AU8">
        <v>35.323442999999997</v>
      </c>
      <c r="AV8">
        <v>41.217449000000002</v>
      </c>
      <c r="AX8">
        <v>46.502813000000003</v>
      </c>
      <c r="AY8">
        <v>68.462350999999998</v>
      </c>
      <c r="AZ8">
        <v>75.050576000000007</v>
      </c>
      <c r="BA8">
        <v>69.449217000000004</v>
      </c>
      <c r="BB8">
        <v>70.873314333333326</v>
      </c>
      <c r="BC8">
        <v>64.904590999999996</v>
      </c>
      <c r="BD8">
        <v>77.902044000000004</v>
      </c>
      <c r="BE8">
        <v>58.357385999999998</v>
      </c>
      <c r="BF8">
        <v>71.900254000000004</v>
      </c>
      <c r="BG8">
        <v>69.265741222222218</v>
      </c>
      <c r="BH8">
        <v>69.654207999999997</v>
      </c>
      <c r="BI8">
        <v>77.360753000000003</v>
      </c>
      <c r="BJ8">
        <v>77.844539999999995</v>
      </c>
      <c r="BK8">
        <v>66.184467999999995</v>
      </c>
      <c r="BL8">
        <v>74.465638555555557</v>
      </c>
    </row>
    <row r="10" spans="1:64">
      <c r="A10" t="s">
        <v>163</v>
      </c>
      <c r="B10">
        <v>40.280830999999999</v>
      </c>
      <c r="D10">
        <v>22.041613000000002</v>
      </c>
      <c r="E10">
        <v>14.08999</v>
      </c>
      <c r="F10">
        <v>14.03429</v>
      </c>
      <c r="H10">
        <v>23.832037</v>
      </c>
      <c r="I10">
        <v>20.710225999999999</v>
      </c>
      <c r="J10">
        <v>15.444464999999999</v>
      </c>
      <c r="K10">
        <v>28.920102</v>
      </c>
      <c r="M10">
        <v>10.028718</v>
      </c>
      <c r="N10">
        <v>19.440214000000001</v>
      </c>
      <c r="O10">
        <v>13.681172999999999</v>
      </c>
      <c r="R10">
        <v>27.768803999999999</v>
      </c>
      <c r="S10">
        <v>41.435603999999998</v>
      </c>
      <c r="T10">
        <v>38.995387999999998</v>
      </c>
      <c r="U10">
        <v>39.242491000000001</v>
      </c>
      <c r="W10">
        <v>35.942338999999997</v>
      </c>
      <c r="X10">
        <v>33.858421</v>
      </c>
      <c r="Y10">
        <v>42.128824999999999</v>
      </c>
      <c r="Z10">
        <v>42.607950000000002</v>
      </c>
      <c r="AB10">
        <v>33.184066999999999</v>
      </c>
      <c r="AC10">
        <v>40.316277999999997</v>
      </c>
      <c r="AD10">
        <v>38.077044000000001</v>
      </c>
      <c r="AE10">
        <v>34.626162000000001</v>
      </c>
      <c r="AH10">
        <v>23.588573</v>
      </c>
      <c r="AI10">
        <v>46.052388999999998</v>
      </c>
      <c r="AJ10">
        <v>45.185335000000002</v>
      </c>
      <c r="AK10">
        <v>36.238031999999997</v>
      </c>
      <c r="AM10">
        <v>64.377350000000007</v>
      </c>
      <c r="AN10">
        <v>50.847831999999997</v>
      </c>
      <c r="AO10">
        <v>54.248443999999999</v>
      </c>
      <c r="AP10">
        <v>54.82385</v>
      </c>
      <c r="AR10">
        <v>50.591472000000003</v>
      </c>
      <c r="AS10">
        <v>58.654890999999999</v>
      </c>
      <c r="AT10">
        <v>42.139296999999999</v>
      </c>
      <c r="AU10">
        <v>42.752532000000002</v>
      </c>
      <c r="AX10">
        <v>59.170282999999998</v>
      </c>
      <c r="AY10">
        <v>90.972978999999995</v>
      </c>
      <c r="AZ10">
        <v>111.673219</v>
      </c>
      <c r="BA10">
        <v>99.212524999999999</v>
      </c>
      <c r="BC10">
        <v>100.82863399999999</v>
      </c>
      <c r="BD10">
        <v>103.320511</v>
      </c>
      <c r="BE10">
        <v>83.682659000000001</v>
      </c>
      <c r="BF10">
        <v>104.41764499999999</v>
      </c>
      <c r="BH10">
        <v>98.419093000000004</v>
      </c>
      <c r="BI10">
        <v>114.205816</v>
      </c>
      <c r="BJ10">
        <v>116.56949400000001</v>
      </c>
      <c r="BK10">
        <v>95.491123000000002</v>
      </c>
    </row>
    <row r="11" spans="1:64">
      <c r="B11">
        <v>46.750162000000003</v>
      </c>
      <c r="D11">
        <v>22.795038999999999</v>
      </c>
      <c r="E11">
        <v>15.416461</v>
      </c>
      <c r="F11">
        <v>15.685072999999999</v>
      </c>
      <c r="H11">
        <v>24.086418999999999</v>
      </c>
      <c r="I11">
        <v>20.957847000000001</v>
      </c>
      <c r="J11">
        <v>16.952825000000001</v>
      </c>
      <c r="K11">
        <v>27.759129999999999</v>
      </c>
      <c r="M11">
        <v>12.011919000000001</v>
      </c>
      <c r="N11">
        <v>19.062656</v>
      </c>
      <c r="O11">
        <v>13.544397</v>
      </c>
      <c r="R11">
        <v>25.173311999999999</v>
      </c>
      <c r="S11">
        <v>37.511046</v>
      </c>
      <c r="T11">
        <v>38.277765000000002</v>
      </c>
      <c r="U11">
        <v>38.335495999999999</v>
      </c>
      <c r="W11">
        <v>33.776224999999997</v>
      </c>
      <c r="X11">
        <v>33.195841999999999</v>
      </c>
      <c r="Y11">
        <v>36.397790000000001</v>
      </c>
      <c r="Z11">
        <v>41.800745999999997</v>
      </c>
      <c r="AB11">
        <v>33.799351999999999</v>
      </c>
      <c r="AC11">
        <v>41.479419</v>
      </c>
      <c r="AD11">
        <v>37.080621000000001</v>
      </c>
      <c r="AE11">
        <v>33.328431000000002</v>
      </c>
      <c r="AH11">
        <v>26.088159000000001</v>
      </c>
      <c r="AI11">
        <v>42.129435000000001</v>
      </c>
      <c r="AJ11">
        <v>43.076301000000001</v>
      </c>
      <c r="AK11">
        <v>38.741430999999999</v>
      </c>
      <c r="AM11">
        <v>61.224784999999997</v>
      </c>
      <c r="AN11">
        <v>49.129080999999999</v>
      </c>
      <c r="AO11">
        <v>53.282730999999998</v>
      </c>
      <c r="AP11">
        <v>54.711271000000004</v>
      </c>
      <c r="AR11">
        <v>47.451231999999997</v>
      </c>
      <c r="AS11">
        <v>57.279328</v>
      </c>
      <c r="AT11">
        <v>40.407381999999998</v>
      </c>
      <c r="AU11">
        <v>40.700375999999999</v>
      </c>
      <c r="AX11">
        <v>57.845911999999998</v>
      </c>
      <c r="AY11">
        <v>84.870699000000002</v>
      </c>
      <c r="AZ11">
        <v>102.18193100000001</v>
      </c>
      <c r="BA11">
        <v>97.058338000000006</v>
      </c>
      <c r="BC11">
        <v>94.771932000000007</v>
      </c>
      <c r="BD11">
        <v>97.678741000000002</v>
      </c>
      <c r="BE11">
        <v>93.476515000000006</v>
      </c>
      <c r="BF11">
        <v>98.020950999999997</v>
      </c>
      <c r="BH11">
        <v>94.845072999999999</v>
      </c>
      <c r="BI11">
        <v>107.372495</v>
      </c>
      <c r="BJ11">
        <v>101.75414600000001</v>
      </c>
      <c r="BK11">
        <v>89.710905999999994</v>
      </c>
    </row>
    <row r="12" spans="1:64">
      <c r="B12">
        <v>53.219752999999997</v>
      </c>
      <c r="D12">
        <v>24.112228000000002</v>
      </c>
      <c r="E12">
        <v>16.978743000000001</v>
      </c>
      <c r="F12">
        <v>16.170002</v>
      </c>
      <c r="G12">
        <v>17.924826555555555</v>
      </c>
      <c r="H12">
        <v>26.620221000000001</v>
      </c>
      <c r="I12">
        <v>21.637384000000001</v>
      </c>
      <c r="J12">
        <v>18.814256</v>
      </c>
      <c r="K12">
        <v>29.202788000000002</v>
      </c>
      <c r="L12">
        <v>22.266558111111109</v>
      </c>
      <c r="M12">
        <v>13.124952</v>
      </c>
      <c r="N12">
        <v>19.705866</v>
      </c>
      <c r="O12">
        <v>16.02542</v>
      </c>
      <c r="P12">
        <v>15.180590555555559</v>
      </c>
      <c r="R12">
        <v>27.318595999999999</v>
      </c>
      <c r="S12">
        <v>38.758065999999999</v>
      </c>
      <c r="T12">
        <v>39.787883000000001</v>
      </c>
      <c r="U12">
        <v>39.327339000000002</v>
      </c>
      <c r="V12">
        <v>39.074564222222222</v>
      </c>
      <c r="W12">
        <v>35.610866000000001</v>
      </c>
      <c r="X12">
        <v>34.782556999999997</v>
      </c>
      <c r="Y12">
        <v>39.540086000000002</v>
      </c>
      <c r="Z12">
        <v>43.604824999999998</v>
      </c>
      <c r="AA12">
        <v>38.657449111111113</v>
      </c>
      <c r="AB12">
        <v>36.643113</v>
      </c>
      <c r="AC12">
        <v>44.336832000000001</v>
      </c>
      <c r="AD12">
        <v>37.690398000000002</v>
      </c>
      <c r="AE12">
        <v>33.215366000000003</v>
      </c>
      <c r="AF12">
        <v>37.794505666666673</v>
      </c>
      <c r="AH12">
        <v>25.812615000000001</v>
      </c>
      <c r="AI12">
        <v>41.957529000000001</v>
      </c>
      <c r="AJ12">
        <v>44.472603999999997</v>
      </c>
      <c r="AK12">
        <v>37.807403999999998</v>
      </c>
      <c r="AL12">
        <v>41.740051111111114</v>
      </c>
      <c r="AM12">
        <v>59.871926000000002</v>
      </c>
      <c r="AN12">
        <v>48.219893999999996</v>
      </c>
      <c r="AO12">
        <v>52.255625999999999</v>
      </c>
      <c r="AP12">
        <v>53.920459999999999</v>
      </c>
      <c r="AQ12">
        <v>52.382132111111112</v>
      </c>
      <c r="AR12">
        <v>46.231388000000003</v>
      </c>
      <c r="AS12">
        <v>56.134954</v>
      </c>
      <c r="AT12">
        <v>39.906502000000003</v>
      </c>
      <c r="AU12">
        <v>39.403140999999998</v>
      </c>
      <c r="AV12">
        <v>46.375378111111111</v>
      </c>
      <c r="AX12">
        <v>58.795242000000002</v>
      </c>
      <c r="AY12">
        <v>88.177718999999996</v>
      </c>
      <c r="AZ12">
        <v>102.53094</v>
      </c>
      <c r="BA12">
        <v>95.785420999999999</v>
      </c>
      <c r="BB12">
        <v>96.940419000000006</v>
      </c>
      <c r="BC12">
        <v>93.912504999999996</v>
      </c>
      <c r="BD12">
        <v>100.79716000000001</v>
      </c>
      <c r="BE12">
        <v>93.189284000000001</v>
      </c>
      <c r="BF12">
        <v>97.613170999999994</v>
      </c>
      <c r="BG12">
        <v>96.91073744444445</v>
      </c>
      <c r="BH12">
        <v>92.089088000000004</v>
      </c>
      <c r="BI12">
        <v>106.397808</v>
      </c>
      <c r="BJ12">
        <v>99.799509999999998</v>
      </c>
      <c r="BK12">
        <v>90.740841000000003</v>
      </c>
      <c r="BL12">
        <v>102.44912655555557</v>
      </c>
    </row>
    <row r="13" spans="1:64">
      <c r="A13" s="38" t="s">
        <v>248</v>
      </c>
      <c r="B13" s="34"/>
      <c r="C13" s="34"/>
      <c r="D13" s="34"/>
      <c r="E13" s="34"/>
      <c r="F13" s="34"/>
      <c r="G13" s="34">
        <v>0</v>
      </c>
      <c r="H13" s="34"/>
      <c r="I13" s="34"/>
      <c r="J13" s="34"/>
      <c r="K13" s="34"/>
      <c r="L13" s="34">
        <v>0</v>
      </c>
      <c r="M13" s="34"/>
      <c r="N13" s="34"/>
      <c r="O13" s="34"/>
      <c r="P13" s="34">
        <v>0</v>
      </c>
      <c r="Q13" s="34"/>
      <c r="R13" s="34"/>
      <c r="S13" s="34"/>
      <c r="T13" s="34"/>
      <c r="U13" s="34"/>
      <c r="V13" s="34">
        <v>5.9734636666666603</v>
      </c>
      <c r="W13" s="34"/>
      <c r="X13" s="34"/>
      <c r="Y13" s="34"/>
      <c r="Z13" s="34"/>
      <c r="AA13" s="34">
        <v>4.5092748888888892</v>
      </c>
      <c r="AB13" s="34"/>
      <c r="AC13" s="34"/>
      <c r="AD13" s="34"/>
      <c r="AE13" s="34"/>
      <c r="AF13" s="34">
        <v>5.417712888888893</v>
      </c>
      <c r="AG13" s="34"/>
      <c r="AH13" s="34"/>
      <c r="AI13" s="34"/>
      <c r="AJ13" s="34"/>
      <c r="AK13" s="34"/>
      <c r="AL13" s="34">
        <v>6.7998453333333373</v>
      </c>
      <c r="AM13" s="34"/>
      <c r="AN13" s="34"/>
      <c r="AO13" s="34"/>
      <c r="AP13" s="34"/>
      <c r="AQ13" s="34">
        <v>6.7209768888888917</v>
      </c>
      <c r="AR13" s="34"/>
      <c r="AS13" s="34"/>
      <c r="AT13" s="34"/>
      <c r="AU13" s="34"/>
      <c r="AV13" s="34">
        <v>5.157929111111109</v>
      </c>
      <c r="AW13" s="34"/>
      <c r="AX13" s="34"/>
      <c r="AY13" s="34"/>
      <c r="AZ13" s="34"/>
      <c r="BA13" s="34"/>
      <c r="BB13" s="34">
        <v>26.06710466666668</v>
      </c>
      <c r="BC13" s="34"/>
      <c r="BD13" s="34"/>
      <c r="BE13" s="34"/>
      <c r="BF13" s="34"/>
      <c r="BG13" s="34">
        <v>27.644996222222233</v>
      </c>
      <c r="BH13" s="34"/>
      <c r="BI13" s="34"/>
      <c r="BJ13" s="34"/>
      <c r="BK13" s="34"/>
      <c r="BL13" s="34">
        <v>27.983488000000008</v>
      </c>
    </row>
    <row r="15" spans="1:64">
      <c r="A15" s="43" t="s">
        <v>249</v>
      </c>
      <c r="B15" s="42"/>
      <c r="C15" s="42"/>
      <c r="D15" s="42"/>
      <c r="E15" s="42"/>
      <c r="F15" s="42"/>
      <c r="G15" s="42"/>
      <c r="H15" s="42"/>
      <c r="I15" s="42"/>
    </row>
    <row r="16" spans="1:64">
      <c r="B16" t="s">
        <v>63</v>
      </c>
      <c r="C16" t="s">
        <v>248</v>
      </c>
      <c r="D16" t="s">
        <v>10</v>
      </c>
      <c r="E16" t="s">
        <v>11</v>
      </c>
      <c r="F16" t="s">
        <v>250</v>
      </c>
      <c r="G16" t="s">
        <v>15</v>
      </c>
      <c r="H16" t="s">
        <v>251</v>
      </c>
      <c r="I16" t="s">
        <v>15</v>
      </c>
    </row>
    <row r="17" spans="1:9">
      <c r="A17" t="s">
        <v>39</v>
      </c>
      <c r="B17">
        <v>1</v>
      </c>
      <c r="C17">
        <v>0</v>
      </c>
      <c r="D17">
        <v>0</v>
      </c>
      <c r="E17">
        <v>0</v>
      </c>
    </row>
    <row r="18" spans="1:9">
      <c r="B18">
        <v>2</v>
      </c>
      <c r="C18">
        <v>0</v>
      </c>
    </row>
    <row r="19" spans="1:9">
      <c r="B19">
        <v>3</v>
      </c>
      <c r="C19">
        <v>0</v>
      </c>
    </row>
    <row r="20" spans="1:9">
      <c r="A20" t="s">
        <v>252</v>
      </c>
      <c r="B20">
        <v>1</v>
      </c>
      <c r="C20">
        <v>6.7998453333333373</v>
      </c>
      <c r="D20">
        <v>6.226250444444446</v>
      </c>
      <c r="E20">
        <v>0.75610312847018801</v>
      </c>
      <c r="H20">
        <v>2.9999999999999997E-4</v>
      </c>
      <c r="I20" s="67" t="s">
        <v>253</v>
      </c>
    </row>
    <row r="21" spans="1:9">
      <c r="B21">
        <v>2</v>
      </c>
      <c r="C21">
        <v>6.7209768888888917</v>
      </c>
    </row>
    <row r="22" spans="1:9">
      <c r="B22">
        <v>3</v>
      </c>
      <c r="C22">
        <v>5.157929111111109</v>
      </c>
    </row>
    <row r="23" spans="1:9">
      <c r="A23" t="s">
        <v>41</v>
      </c>
      <c r="B23">
        <v>1</v>
      </c>
      <c r="C23">
        <v>5.9734636666666603</v>
      </c>
      <c r="D23">
        <v>5.3001504814814808</v>
      </c>
      <c r="E23">
        <v>0.60350525210040507</v>
      </c>
      <c r="F23">
        <v>2.0000000000000001E-4</v>
      </c>
      <c r="G23" s="67" t="s">
        <v>254</v>
      </c>
    </row>
    <row r="24" spans="1:9">
      <c r="B24">
        <v>2</v>
      </c>
      <c r="C24">
        <v>4.5092748888888892</v>
      </c>
    </row>
    <row r="25" spans="1:9">
      <c r="B25">
        <v>3</v>
      </c>
      <c r="C25">
        <v>5.417712888888893</v>
      </c>
    </row>
    <row r="26" spans="1:9">
      <c r="A26" t="s">
        <v>255</v>
      </c>
      <c r="B26">
        <v>1</v>
      </c>
      <c r="C26">
        <v>26.06710466666668</v>
      </c>
      <c r="D26">
        <v>27.231862962962975</v>
      </c>
      <c r="E26">
        <v>0.83512098424881875</v>
      </c>
      <c r="F26" t="s">
        <v>93</v>
      </c>
      <c r="G26" s="67" t="s">
        <v>256</v>
      </c>
      <c r="H26" t="s">
        <v>93</v>
      </c>
      <c r="I26" s="67" t="s">
        <v>257</v>
      </c>
    </row>
    <row r="27" spans="1:9">
      <c r="B27">
        <v>2</v>
      </c>
      <c r="C27">
        <v>27.644996222222233</v>
      </c>
    </row>
    <row r="28" spans="1:9">
      <c r="B28">
        <v>3</v>
      </c>
      <c r="C28">
        <v>27.983488000000008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P43"/>
  <sheetViews>
    <sheetView topLeftCell="A32" workbookViewId="0">
      <selection activeCell="E2" sqref="E2"/>
    </sheetView>
  </sheetViews>
  <sheetFormatPr defaultRowHeight="14.4"/>
  <cols>
    <col min="1" max="1" width="24.6640625" bestFit="1" customWidth="1"/>
    <col min="2" max="2" width="14.33203125" bestFit="1" customWidth="1"/>
    <col min="3" max="3" width="16.44140625" bestFit="1" customWidth="1"/>
    <col min="4" max="4" width="19.109375" bestFit="1" customWidth="1"/>
    <col min="5" max="5" width="16.44140625" bestFit="1" customWidth="1"/>
    <col min="6" max="6" width="16.5546875" bestFit="1" customWidth="1"/>
    <col min="7" max="7" width="13.6640625" bestFit="1" customWidth="1"/>
    <col min="8" max="8" width="19.33203125" bestFit="1" customWidth="1"/>
    <col min="9" max="9" width="18.33203125" bestFit="1" customWidth="1"/>
    <col min="10" max="10" width="13.109375" bestFit="1" customWidth="1"/>
    <col min="11" max="17" width="12" bestFit="1" customWidth="1"/>
    <col min="18" max="18" width="45.33203125" bestFit="1" customWidth="1"/>
    <col min="19" max="19" width="11" bestFit="1" customWidth="1"/>
    <col min="20" max="21" width="12" bestFit="1" customWidth="1"/>
    <col min="22" max="22" width="15.33203125" bestFit="1" customWidth="1"/>
    <col min="23" max="26" width="12" bestFit="1" customWidth="1"/>
    <col min="27" max="27" width="20.33203125" bestFit="1" customWidth="1"/>
    <col min="28" max="28" width="12" bestFit="1" customWidth="1"/>
    <col min="29" max="29" width="13.6640625" bestFit="1" customWidth="1"/>
    <col min="30" max="30" width="12" bestFit="1" customWidth="1"/>
    <col min="31" max="31" width="12.109375" bestFit="1" customWidth="1"/>
    <col min="32" max="34" width="12" bestFit="1" customWidth="1"/>
    <col min="35" max="35" width="16.33203125" bestFit="1" customWidth="1"/>
    <col min="36" max="38" width="12" bestFit="1" customWidth="1"/>
    <col min="39" max="39" width="11" bestFit="1" customWidth="1"/>
    <col min="40" max="41" width="12" bestFit="1" customWidth="1"/>
    <col min="42" max="42" width="23.44140625" bestFit="1" customWidth="1"/>
    <col min="43" max="45" width="12" bestFit="1" customWidth="1"/>
    <col min="46" max="46" width="15" bestFit="1" customWidth="1"/>
    <col min="47" max="52" width="12" bestFit="1" customWidth="1"/>
    <col min="53" max="53" width="21.88671875" bestFit="1" customWidth="1"/>
    <col min="54" max="54" width="13.44140625" bestFit="1" customWidth="1"/>
    <col min="55" max="55" width="24.88671875" bestFit="1" customWidth="1"/>
    <col min="56" max="56" width="32.44140625" bestFit="1" customWidth="1"/>
    <col min="57" max="57" width="12.5546875" bestFit="1" customWidth="1"/>
    <col min="58" max="58" width="12" bestFit="1" customWidth="1"/>
    <col min="59" max="59" width="22.44140625" bestFit="1" customWidth="1"/>
    <col min="60" max="60" width="18.6640625" bestFit="1" customWidth="1"/>
    <col min="61" max="65" width="12" bestFit="1" customWidth="1"/>
    <col min="66" max="66" width="18" bestFit="1" customWidth="1"/>
    <col min="67" max="67" width="13.33203125" bestFit="1" customWidth="1"/>
    <col min="68" max="69" width="11" bestFit="1" customWidth="1"/>
    <col min="70" max="70" width="14.6640625" bestFit="1" customWidth="1"/>
    <col min="71" max="71" width="11" bestFit="1" customWidth="1"/>
    <col min="72" max="72" width="17.5546875" bestFit="1" customWidth="1"/>
    <col min="73" max="73" width="24.109375" bestFit="1" customWidth="1"/>
    <col min="74" max="74" width="18.33203125" bestFit="1" customWidth="1"/>
    <col min="75" max="75" width="20" bestFit="1" customWidth="1"/>
    <col min="76" max="76" width="25.5546875" bestFit="1" customWidth="1"/>
    <col min="77" max="77" width="20.109375" bestFit="1" customWidth="1"/>
    <col min="78" max="78" width="28.33203125" bestFit="1" customWidth="1"/>
    <col min="79" max="79" width="12" bestFit="1" customWidth="1"/>
    <col min="80" max="80" width="11" bestFit="1" customWidth="1"/>
    <col min="81" max="83" width="12" bestFit="1" customWidth="1"/>
    <col min="84" max="84" width="15.33203125" bestFit="1" customWidth="1"/>
    <col min="85" max="86" width="12" bestFit="1" customWidth="1"/>
    <col min="87" max="87" width="20.88671875" bestFit="1" customWidth="1"/>
    <col min="88" max="88" width="19.5546875" bestFit="1" customWidth="1"/>
    <col min="89" max="89" width="15.5546875" bestFit="1" customWidth="1"/>
    <col min="90" max="91" width="12" bestFit="1" customWidth="1"/>
    <col min="92" max="92" width="11" bestFit="1" customWidth="1"/>
    <col min="93" max="93" width="12.33203125" bestFit="1" customWidth="1"/>
    <col min="94" max="97" width="12" bestFit="1" customWidth="1"/>
    <col min="98" max="98" width="14.109375" bestFit="1" customWidth="1"/>
    <col min="99" max="99" width="15.5546875" bestFit="1" customWidth="1"/>
    <col min="100" max="100" width="12" bestFit="1" customWidth="1"/>
    <col min="101" max="101" width="15.88671875" bestFit="1" customWidth="1"/>
    <col min="102" max="105" width="12" bestFit="1" customWidth="1"/>
    <col min="106" max="106" width="16" bestFit="1" customWidth="1"/>
    <col min="107" max="107" width="15.109375" bestFit="1" customWidth="1"/>
    <col min="108" max="111" width="12" bestFit="1" customWidth="1"/>
    <col min="112" max="112" width="14.44140625" bestFit="1" customWidth="1"/>
    <col min="113" max="114" width="12" bestFit="1" customWidth="1"/>
    <col min="115" max="115" width="15.6640625" bestFit="1" customWidth="1"/>
    <col min="116" max="116" width="16.33203125" bestFit="1" customWidth="1"/>
    <col min="117" max="117" width="16" bestFit="1" customWidth="1"/>
    <col min="118" max="118" width="27.88671875" bestFit="1" customWidth="1"/>
    <col min="119" max="119" width="19.44140625" bestFit="1" customWidth="1"/>
    <col min="120" max="120" width="15.33203125" bestFit="1" customWidth="1"/>
    <col min="121" max="124" width="12" bestFit="1" customWidth="1"/>
    <col min="125" max="125" width="19.5546875" bestFit="1" customWidth="1"/>
    <col min="126" max="126" width="17.44140625" bestFit="1" customWidth="1"/>
    <col min="127" max="127" width="20.6640625" bestFit="1" customWidth="1"/>
    <col min="128" max="128" width="13.33203125" bestFit="1" customWidth="1"/>
    <col min="129" max="132" width="12" bestFit="1" customWidth="1"/>
    <col min="133" max="133" width="15.6640625" bestFit="1" customWidth="1"/>
    <col min="134" max="134" width="12.109375" bestFit="1" customWidth="1"/>
    <col min="135" max="135" width="17.5546875" bestFit="1" customWidth="1"/>
    <col min="136" max="136" width="12.33203125" bestFit="1" customWidth="1"/>
    <col min="137" max="137" width="14.6640625" bestFit="1" customWidth="1"/>
    <col min="138" max="138" width="18.88671875" bestFit="1" customWidth="1"/>
    <col min="139" max="139" width="19.44140625" bestFit="1" customWidth="1"/>
    <col min="140" max="140" width="16" bestFit="1" customWidth="1"/>
    <col min="141" max="141" width="11" bestFit="1" customWidth="1"/>
    <col min="142" max="142" width="15.88671875" bestFit="1" customWidth="1"/>
    <col min="143" max="143" width="12" bestFit="1" customWidth="1"/>
    <col min="144" max="144" width="15.44140625" bestFit="1" customWidth="1"/>
    <col min="145" max="145" width="12" bestFit="1" customWidth="1"/>
    <col min="146" max="146" width="18.5546875" bestFit="1" customWidth="1"/>
    <col min="147" max="147" width="21.5546875" bestFit="1" customWidth="1"/>
    <col min="148" max="148" width="19.33203125" bestFit="1" customWidth="1"/>
    <col min="149" max="149" width="23.88671875" bestFit="1" customWidth="1"/>
    <col min="150" max="150" width="12" bestFit="1" customWidth="1"/>
    <col min="151" max="151" width="14.6640625" bestFit="1" customWidth="1"/>
    <col min="152" max="152" width="12" bestFit="1" customWidth="1"/>
    <col min="153" max="153" width="11" bestFit="1" customWidth="1"/>
    <col min="154" max="155" width="19.6640625" bestFit="1" customWidth="1"/>
    <col min="156" max="157" width="12" bestFit="1" customWidth="1"/>
    <col min="158" max="158" width="19.6640625" bestFit="1" customWidth="1"/>
    <col min="159" max="159" width="12.88671875" bestFit="1" customWidth="1"/>
    <col min="160" max="160" width="12" bestFit="1" customWidth="1"/>
    <col min="161" max="161" width="11" bestFit="1" customWidth="1"/>
    <col min="162" max="168" width="12" bestFit="1" customWidth="1"/>
    <col min="169" max="169" width="11" bestFit="1" customWidth="1"/>
    <col min="170" max="172" width="12" bestFit="1" customWidth="1"/>
  </cols>
  <sheetData>
    <row r="1" spans="1:172">
      <c r="BD1" t="s">
        <v>258</v>
      </c>
    </row>
    <row r="2" spans="1:172">
      <c r="R2" t="s">
        <v>259</v>
      </c>
      <c r="BD2" t="s">
        <v>260</v>
      </c>
    </row>
    <row r="3" spans="1:172">
      <c r="A3" s="18" t="s">
        <v>261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</row>
    <row r="4" spans="1:172">
      <c r="A4" t="s">
        <v>61</v>
      </c>
      <c r="B4" t="s">
        <v>262</v>
      </c>
      <c r="C4" t="s">
        <v>263</v>
      </c>
      <c r="D4" t="s">
        <v>264</v>
      </c>
      <c r="E4" t="s">
        <v>265</v>
      </c>
      <c r="F4" t="s">
        <v>266</v>
      </c>
      <c r="G4" t="s">
        <v>267</v>
      </c>
      <c r="H4" t="s">
        <v>268</v>
      </c>
      <c r="I4" t="s">
        <v>269</v>
      </c>
      <c r="J4" t="s">
        <v>270</v>
      </c>
      <c r="K4" t="s">
        <v>271</v>
      </c>
      <c r="L4" t="s">
        <v>272</v>
      </c>
      <c r="M4" t="s">
        <v>273</v>
      </c>
      <c r="N4" t="s">
        <v>274</v>
      </c>
      <c r="O4" t="s">
        <v>275</v>
      </c>
      <c r="P4" t="s">
        <v>276</v>
      </c>
      <c r="Q4" t="s">
        <v>277</v>
      </c>
      <c r="R4" t="s">
        <v>278</v>
      </c>
      <c r="S4" t="s">
        <v>279</v>
      </c>
      <c r="T4" t="s">
        <v>280</v>
      </c>
      <c r="U4" t="s">
        <v>281</v>
      </c>
      <c r="V4" t="s">
        <v>282</v>
      </c>
      <c r="W4" t="s">
        <v>283</v>
      </c>
      <c r="X4" t="s">
        <v>284</v>
      </c>
      <c r="Y4" t="s">
        <v>285</v>
      </c>
      <c r="Z4" t="s">
        <v>286</v>
      </c>
      <c r="AA4" t="s">
        <v>287</v>
      </c>
      <c r="AB4" t="s">
        <v>288</v>
      </c>
      <c r="AC4" t="s">
        <v>289</v>
      </c>
      <c r="AD4" t="s">
        <v>290</v>
      </c>
      <c r="AE4" t="s">
        <v>291</v>
      </c>
      <c r="AF4" t="s">
        <v>292</v>
      </c>
      <c r="AG4" t="s">
        <v>293</v>
      </c>
      <c r="AH4" t="s">
        <v>294</v>
      </c>
      <c r="AI4" t="s">
        <v>295</v>
      </c>
      <c r="AJ4" t="s">
        <v>296</v>
      </c>
      <c r="AK4" t="s">
        <v>297</v>
      </c>
      <c r="AL4" t="s">
        <v>298</v>
      </c>
      <c r="AM4" t="s">
        <v>299</v>
      </c>
      <c r="AN4" t="s">
        <v>300</v>
      </c>
      <c r="AO4" t="s">
        <v>301</v>
      </c>
      <c r="AP4" t="s">
        <v>302</v>
      </c>
      <c r="AQ4" t="s">
        <v>303</v>
      </c>
      <c r="AR4" t="s">
        <v>304</v>
      </c>
      <c r="AS4" t="s">
        <v>305</v>
      </c>
      <c r="AT4" t="s">
        <v>306</v>
      </c>
      <c r="AU4" t="s">
        <v>307</v>
      </c>
      <c r="AV4" t="s">
        <v>308</v>
      </c>
      <c r="AW4" t="s">
        <v>309</v>
      </c>
      <c r="AX4" t="s">
        <v>310</v>
      </c>
      <c r="AY4" t="s">
        <v>311</v>
      </c>
      <c r="AZ4" t="s">
        <v>312</v>
      </c>
      <c r="BA4" t="s">
        <v>313</v>
      </c>
      <c r="BB4" t="s">
        <v>314</v>
      </c>
      <c r="BC4" t="s">
        <v>315</v>
      </c>
      <c r="BD4" t="s">
        <v>316</v>
      </c>
      <c r="BE4" t="s">
        <v>317</v>
      </c>
      <c r="BF4" t="s">
        <v>318</v>
      </c>
      <c r="BG4" t="s">
        <v>319</v>
      </c>
      <c r="BH4" t="s">
        <v>320</v>
      </c>
      <c r="BI4" t="s">
        <v>321</v>
      </c>
      <c r="BJ4" t="s">
        <v>322</v>
      </c>
      <c r="BK4" t="s">
        <v>323</v>
      </c>
      <c r="BL4" t="s">
        <v>324</v>
      </c>
      <c r="BM4" t="s">
        <v>325</v>
      </c>
      <c r="BN4" t="s">
        <v>326</v>
      </c>
      <c r="BO4" t="s">
        <v>327</v>
      </c>
      <c r="BP4" t="s">
        <v>328</v>
      </c>
      <c r="BQ4" t="s">
        <v>329</v>
      </c>
      <c r="BR4" t="s">
        <v>330</v>
      </c>
      <c r="BS4" t="s">
        <v>331</v>
      </c>
      <c r="BT4" t="s">
        <v>332</v>
      </c>
      <c r="BU4" t="s">
        <v>333</v>
      </c>
      <c r="BV4" t="s">
        <v>334</v>
      </c>
      <c r="BW4" t="s">
        <v>335</v>
      </c>
      <c r="BX4" t="s">
        <v>336</v>
      </c>
      <c r="BY4" t="s">
        <v>337</v>
      </c>
      <c r="BZ4" t="s">
        <v>338</v>
      </c>
      <c r="CA4" t="s">
        <v>339</v>
      </c>
      <c r="CB4" t="s">
        <v>340</v>
      </c>
      <c r="CC4" t="s">
        <v>341</v>
      </c>
      <c r="CD4" t="s">
        <v>342</v>
      </c>
      <c r="CE4" t="s">
        <v>343</v>
      </c>
      <c r="CF4" t="s">
        <v>344</v>
      </c>
      <c r="CG4" t="s">
        <v>345</v>
      </c>
      <c r="CH4" t="s">
        <v>346</v>
      </c>
      <c r="CI4" t="s">
        <v>347</v>
      </c>
      <c r="CJ4" t="s">
        <v>348</v>
      </c>
      <c r="CK4" t="s">
        <v>349</v>
      </c>
      <c r="CL4" t="s">
        <v>350</v>
      </c>
      <c r="CM4" t="s">
        <v>351</v>
      </c>
      <c r="CN4" t="s">
        <v>352</v>
      </c>
      <c r="CO4" t="s">
        <v>353</v>
      </c>
      <c r="CP4" t="s">
        <v>354</v>
      </c>
      <c r="CQ4" t="s">
        <v>355</v>
      </c>
      <c r="CR4" t="s">
        <v>356</v>
      </c>
      <c r="CS4" t="s">
        <v>357</v>
      </c>
      <c r="CT4" t="s">
        <v>358</v>
      </c>
      <c r="CU4" t="s">
        <v>359</v>
      </c>
      <c r="CV4" t="s">
        <v>360</v>
      </c>
      <c r="CW4" t="s">
        <v>361</v>
      </c>
      <c r="CX4" t="s">
        <v>362</v>
      </c>
      <c r="CY4" t="s">
        <v>363</v>
      </c>
      <c r="CZ4" t="s">
        <v>364</v>
      </c>
      <c r="DA4" t="s">
        <v>365</v>
      </c>
      <c r="DB4" t="s">
        <v>366</v>
      </c>
      <c r="DC4" t="s">
        <v>367</v>
      </c>
      <c r="DD4" t="s">
        <v>368</v>
      </c>
      <c r="DE4" t="s">
        <v>369</v>
      </c>
      <c r="DF4" t="s">
        <v>370</v>
      </c>
      <c r="DG4" t="s">
        <v>371</v>
      </c>
      <c r="DH4" t="s">
        <v>372</v>
      </c>
      <c r="DI4" t="s">
        <v>373</v>
      </c>
      <c r="DJ4" t="s">
        <v>374</v>
      </c>
      <c r="DK4" t="s">
        <v>375</v>
      </c>
      <c r="DL4" t="s">
        <v>376</v>
      </c>
      <c r="DM4" t="s">
        <v>377</v>
      </c>
      <c r="DN4" t="s">
        <v>378</v>
      </c>
      <c r="DO4" t="s">
        <v>379</v>
      </c>
      <c r="DP4" t="s">
        <v>380</v>
      </c>
      <c r="DQ4" t="s">
        <v>381</v>
      </c>
      <c r="DR4" t="s">
        <v>382</v>
      </c>
      <c r="DS4" t="s">
        <v>383</v>
      </c>
      <c r="DT4" t="s">
        <v>384</v>
      </c>
      <c r="DU4" t="s">
        <v>385</v>
      </c>
      <c r="DV4" t="s">
        <v>386</v>
      </c>
      <c r="DW4" t="s">
        <v>387</v>
      </c>
      <c r="DX4" t="s">
        <v>388</v>
      </c>
      <c r="DY4" t="s">
        <v>389</v>
      </c>
      <c r="DZ4" t="s">
        <v>390</v>
      </c>
      <c r="EA4" t="s">
        <v>391</v>
      </c>
      <c r="EB4" t="s">
        <v>392</v>
      </c>
      <c r="EC4" t="s">
        <v>393</v>
      </c>
      <c r="ED4" t="s">
        <v>394</v>
      </c>
      <c r="EE4" t="s">
        <v>395</v>
      </c>
      <c r="EF4" t="s">
        <v>396</v>
      </c>
      <c r="EG4" t="s">
        <v>397</v>
      </c>
      <c r="EH4" t="s">
        <v>398</v>
      </c>
      <c r="EI4" t="s">
        <v>399</v>
      </c>
      <c r="EJ4" t="s">
        <v>400</v>
      </c>
      <c r="EK4" t="s">
        <v>401</v>
      </c>
      <c r="EL4" t="s">
        <v>402</v>
      </c>
      <c r="EM4" t="s">
        <v>403</v>
      </c>
      <c r="EN4" t="s">
        <v>404</v>
      </c>
      <c r="EO4" t="s">
        <v>405</v>
      </c>
      <c r="EP4" t="s">
        <v>406</v>
      </c>
      <c r="EQ4" t="s">
        <v>407</v>
      </c>
      <c r="ER4" t="s">
        <v>408</v>
      </c>
      <c r="ES4" t="s">
        <v>409</v>
      </c>
      <c r="ET4" t="s">
        <v>410</v>
      </c>
      <c r="EU4" t="s">
        <v>411</v>
      </c>
      <c r="EV4" t="s">
        <v>412</v>
      </c>
      <c r="EW4" t="s">
        <v>413</v>
      </c>
      <c r="EX4" t="s">
        <v>414</v>
      </c>
      <c r="EY4" t="s">
        <v>415</v>
      </c>
      <c r="EZ4" t="s">
        <v>416</v>
      </c>
      <c r="FA4" t="s">
        <v>417</v>
      </c>
      <c r="FB4" t="s">
        <v>418</v>
      </c>
      <c r="FC4" t="s">
        <v>419</v>
      </c>
      <c r="FD4" t="s">
        <v>420</v>
      </c>
      <c r="FE4" t="s">
        <v>421</v>
      </c>
      <c r="FF4" t="s">
        <v>422</v>
      </c>
      <c r="FG4" t="s">
        <v>423</v>
      </c>
      <c r="FH4" t="s">
        <v>424</v>
      </c>
      <c r="FI4" t="s">
        <v>425</v>
      </c>
      <c r="FJ4" t="s">
        <v>426</v>
      </c>
      <c r="FK4" t="s">
        <v>427</v>
      </c>
      <c r="FL4" t="s">
        <v>428</v>
      </c>
      <c r="FM4" t="s">
        <v>429</v>
      </c>
      <c r="FN4" t="s">
        <v>430</v>
      </c>
      <c r="FO4" t="s">
        <v>431</v>
      </c>
      <c r="FP4" t="s">
        <v>432</v>
      </c>
    </row>
    <row r="5" spans="1:172">
      <c r="A5" t="s">
        <v>39</v>
      </c>
      <c r="B5">
        <v>1</v>
      </c>
      <c r="C5">
        <v>1</v>
      </c>
      <c r="D5">
        <v>20485818.517223801</v>
      </c>
      <c r="E5">
        <v>15580361.901312968</v>
      </c>
      <c r="F5">
        <v>232478333.15093645</v>
      </c>
      <c r="G5">
        <v>147495199.06140888</v>
      </c>
      <c r="H5">
        <v>41490514.686072901</v>
      </c>
      <c r="I5">
        <v>5967558.5555605292</v>
      </c>
      <c r="J5">
        <v>2755640783.3271036</v>
      </c>
      <c r="K5">
        <v>1034143481.7975347</v>
      </c>
      <c r="L5">
        <v>12704368.495880719</v>
      </c>
      <c r="M5">
        <v>13398829.140757607</v>
      </c>
      <c r="N5">
        <v>13605280.282033123</v>
      </c>
      <c r="O5">
        <v>21649829.418349829</v>
      </c>
      <c r="P5">
        <v>1115618.4577180529</v>
      </c>
      <c r="Q5">
        <v>1810685.6527806011</v>
      </c>
      <c r="R5">
        <v>802528.60464759124</v>
      </c>
      <c r="S5">
        <v>1607008463.6009099</v>
      </c>
      <c r="T5">
        <v>13932057.891182901</v>
      </c>
      <c r="U5">
        <v>1468697195.8486979</v>
      </c>
      <c r="V5">
        <v>2297888.4597033006</v>
      </c>
      <c r="W5">
        <v>17368132.573074397</v>
      </c>
      <c r="X5">
        <v>506654856.20220035</v>
      </c>
      <c r="Y5">
        <v>99834353.475539684</v>
      </c>
      <c r="Z5">
        <v>1011566942.684164</v>
      </c>
      <c r="AA5">
        <v>199189.06653563981</v>
      </c>
      <c r="AB5">
        <v>12945593972.554119</v>
      </c>
      <c r="AC5">
        <v>43886385.028721996</v>
      </c>
      <c r="AD5">
        <v>179306.37920899678</v>
      </c>
      <c r="AE5">
        <v>18962825.133679744</v>
      </c>
      <c r="AF5">
        <v>2595109793.3725095</v>
      </c>
      <c r="AG5">
        <v>28202081.307684571</v>
      </c>
      <c r="AH5">
        <v>458076.00291210297</v>
      </c>
      <c r="AI5">
        <v>4243416.8005734505</v>
      </c>
      <c r="AJ5">
        <v>2129235912.9893689</v>
      </c>
      <c r="AK5">
        <v>80896855.536496788</v>
      </c>
      <c r="AL5">
        <v>5125459.298443486</v>
      </c>
      <c r="AM5">
        <v>3481865618.5581779</v>
      </c>
      <c r="AN5">
        <v>42806612.44999139</v>
      </c>
      <c r="AO5">
        <v>515565.18449677195</v>
      </c>
      <c r="AP5">
        <v>10104899.138728794</v>
      </c>
      <c r="AQ5">
        <v>24930447688.19865</v>
      </c>
      <c r="AR5">
        <v>1023057616.036044</v>
      </c>
      <c r="AS5">
        <v>1594331.7733023823</v>
      </c>
      <c r="AT5">
        <v>16002171.284734428</v>
      </c>
      <c r="AU5">
        <v>25366737.553324062</v>
      </c>
      <c r="AV5">
        <v>1571928.5187524501</v>
      </c>
      <c r="AW5">
        <v>5702658.4812573045</v>
      </c>
      <c r="AX5">
        <v>13086595.495525252</v>
      </c>
      <c r="AY5">
        <v>34490494.206586882</v>
      </c>
      <c r="AZ5">
        <v>18109811.404938392</v>
      </c>
      <c r="BA5">
        <v>2617519.1856718939</v>
      </c>
      <c r="BB5">
        <v>6136562.0208242312</v>
      </c>
      <c r="BC5">
        <v>13569509.888866832</v>
      </c>
      <c r="BD5">
        <v>48585576.299064875</v>
      </c>
      <c r="BE5">
        <v>4538029.0887614498</v>
      </c>
      <c r="BF5">
        <v>60428527.711952694</v>
      </c>
      <c r="BG5">
        <v>14405743.26458535</v>
      </c>
      <c r="BH5">
        <v>7561217.8872421831</v>
      </c>
      <c r="BI5">
        <v>95125425.551795989</v>
      </c>
      <c r="BJ5">
        <v>1927388.0297080858</v>
      </c>
      <c r="BK5">
        <v>508998.45370403497</v>
      </c>
      <c r="BL5">
        <v>164920905.16105595</v>
      </c>
      <c r="BM5">
        <v>212686269.54223564</v>
      </c>
      <c r="BN5">
        <v>10079036.37264313</v>
      </c>
      <c r="BO5">
        <v>4862897.2982830275</v>
      </c>
      <c r="BP5">
        <v>2359266125.5093808</v>
      </c>
      <c r="BQ5">
        <v>5860349883.1896687</v>
      </c>
      <c r="BR5">
        <v>4746104.4929306405</v>
      </c>
      <c r="BS5">
        <v>2233544783.1207328</v>
      </c>
      <c r="BT5">
        <v>9556176.0221854597</v>
      </c>
      <c r="BU5">
        <v>32172354.79926277</v>
      </c>
      <c r="BV5">
        <v>20863361.541663337</v>
      </c>
      <c r="BW5">
        <v>35541105998.872627</v>
      </c>
      <c r="BX5">
        <v>178036351.87836754</v>
      </c>
      <c r="BY5">
        <v>27760866.128260005</v>
      </c>
      <c r="BZ5">
        <v>2767191.8764678263</v>
      </c>
      <c r="CA5">
        <v>67206563.680957988</v>
      </c>
      <c r="CB5">
        <v>1565794788.2144082</v>
      </c>
      <c r="CC5">
        <v>2067059.6868214167</v>
      </c>
      <c r="CD5">
        <v>1277229.946706254</v>
      </c>
      <c r="CE5">
        <v>3094071.6129568228</v>
      </c>
      <c r="CF5">
        <v>354883161.79323632</v>
      </c>
      <c r="CG5">
        <v>3768606.9069405049</v>
      </c>
      <c r="CH5">
        <v>9311492.0875099003</v>
      </c>
      <c r="CI5">
        <v>546167.51495542435</v>
      </c>
      <c r="CJ5">
        <v>4025120.1739371368</v>
      </c>
      <c r="CK5">
        <v>5490774.1089870771</v>
      </c>
      <c r="CL5">
        <v>19792232.635331232</v>
      </c>
      <c r="CM5">
        <v>16337791.205175111</v>
      </c>
      <c r="CN5">
        <v>2592109091.0320277</v>
      </c>
      <c r="CO5">
        <v>6976034.9434472462</v>
      </c>
      <c r="CP5">
        <v>72092492.791623101</v>
      </c>
      <c r="CQ5">
        <v>25519899.209183116</v>
      </c>
      <c r="CR5">
        <v>652566.65053097333</v>
      </c>
      <c r="CS5">
        <v>493441.34460958914</v>
      </c>
      <c r="CT5">
        <v>2604283.5744772973</v>
      </c>
      <c r="CU5">
        <v>435931.087032957</v>
      </c>
      <c r="CV5">
        <v>3268000.9287437825</v>
      </c>
      <c r="CW5">
        <v>73310507.768408895</v>
      </c>
      <c r="CX5">
        <v>1004959688.0111448</v>
      </c>
      <c r="CY5">
        <v>3406402.6026257905</v>
      </c>
      <c r="CZ5">
        <v>3998864.527473819</v>
      </c>
      <c r="DA5">
        <v>921708212.74756634</v>
      </c>
      <c r="DB5">
        <v>5324518926.8351936</v>
      </c>
      <c r="DC5">
        <v>1660938.4823324445</v>
      </c>
      <c r="DD5">
        <v>285011105.23350298</v>
      </c>
      <c r="DE5">
        <v>1358623038.1296384</v>
      </c>
      <c r="DF5">
        <v>4789297.680810485</v>
      </c>
      <c r="DG5">
        <v>1099999295.3563294</v>
      </c>
      <c r="DH5">
        <v>241787394.37326229</v>
      </c>
      <c r="DI5">
        <v>1573836.8723582614</v>
      </c>
      <c r="DJ5">
        <v>125759839.57898648</v>
      </c>
      <c r="DK5">
        <v>526225408.09551638</v>
      </c>
      <c r="DL5">
        <v>19031402.089812554</v>
      </c>
      <c r="DM5">
        <v>8581814.4259279929</v>
      </c>
      <c r="DN5">
        <v>1025906.6289997638</v>
      </c>
      <c r="DO5">
        <v>45219758.817658082</v>
      </c>
      <c r="DP5">
        <v>41152895.751623742</v>
      </c>
      <c r="DQ5">
        <v>155556958.99954537</v>
      </c>
      <c r="DR5">
        <v>2002325.2666609685</v>
      </c>
      <c r="DS5">
        <v>6479507.262612435</v>
      </c>
      <c r="DT5">
        <v>2750875.9410021752</v>
      </c>
      <c r="DU5">
        <v>2121599.2440726571</v>
      </c>
      <c r="DV5">
        <v>4713148.895473673</v>
      </c>
      <c r="DW5">
        <v>1660938.4823324445</v>
      </c>
      <c r="DX5">
        <v>17820655.171472885</v>
      </c>
      <c r="DY5">
        <v>1031782.7961574302</v>
      </c>
      <c r="DZ5">
        <v>7777714.6100353692</v>
      </c>
      <c r="EA5">
        <v>9382877.9103666693</v>
      </c>
      <c r="EB5">
        <v>47439015.852346577</v>
      </c>
      <c r="EC5">
        <v>49802876.641353831</v>
      </c>
      <c r="ED5">
        <v>143969979.51394075</v>
      </c>
      <c r="EE5">
        <v>21656403.308992065</v>
      </c>
      <c r="EF5">
        <v>2213168711.2794533</v>
      </c>
      <c r="EG5">
        <v>654467011.50360334</v>
      </c>
      <c r="EH5">
        <v>2579349.9540303717</v>
      </c>
      <c r="EI5">
        <v>146852122.04463691</v>
      </c>
      <c r="EJ5">
        <v>3435431766.4784408</v>
      </c>
      <c r="EK5">
        <v>3692641834.8530803</v>
      </c>
      <c r="EL5">
        <v>1511540747.9272792</v>
      </c>
      <c r="EM5">
        <v>30321379.587607756</v>
      </c>
      <c r="EN5">
        <v>3715063054.7714057</v>
      </c>
      <c r="EO5">
        <v>19687360.19163496</v>
      </c>
      <c r="EP5">
        <v>1578150.3726727033</v>
      </c>
      <c r="EQ5">
        <v>700041.93030842021</v>
      </c>
      <c r="ER5">
        <v>87979707.90086399</v>
      </c>
      <c r="ES5">
        <v>4798065.1805767408</v>
      </c>
      <c r="ET5">
        <v>50105790.210513011</v>
      </c>
      <c r="EU5">
        <v>19599816.334410068</v>
      </c>
      <c r="EV5">
        <v>48819405.329198167</v>
      </c>
      <c r="EW5">
        <v>5458040552.6782045</v>
      </c>
      <c r="EX5">
        <v>9326760.8071488533</v>
      </c>
      <c r="EY5">
        <v>2383075.0983908679</v>
      </c>
      <c r="EZ5">
        <v>825180244.00668395</v>
      </c>
      <c r="FA5">
        <v>9620345.8751668092</v>
      </c>
      <c r="FB5">
        <v>44780122.609734952</v>
      </c>
      <c r="FC5">
        <v>24412735.190983623</v>
      </c>
      <c r="FD5">
        <v>292209675.35232705</v>
      </c>
      <c r="FE5">
        <v>1446012803.0716288</v>
      </c>
      <c r="FF5">
        <v>17330793.899143636</v>
      </c>
      <c r="FG5">
        <v>83786810.209214002</v>
      </c>
      <c r="FH5">
        <v>28088239.038329419</v>
      </c>
      <c r="FI5">
        <v>2437631.7102368935</v>
      </c>
      <c r="FJ5">
        <v>112729779.25038385</v>
      </c>
      <c r="FK5">
        <v>5306744.8245900515</v>
      </c>
      <c r="FL5">
        <v>29175808.088960193</v>
      </c>
      <c r="FM5">
        <v>2103439250.0007358</v>
      </c>
      <c r="FN5">
        <v>31949981.870346043</v>
      </c>
      <c r="FO5">
        <v>21523412.878211074</v>
      </c>
      <c r="FP5">
        <v>617632.00339498022</v>
      </c>
    </row>
    <row r="6" spans="1:172">
      <c r="C6">
        <v>2</v>
      </c>
      <c r="D6">
        <v>20603437.659077071</v>
      </c>
      <c r="E6">
        <v>16680166.771043267</v>
      </c>
      <c r="F6">
        <v>310819543.2199077</v>
      </c>
      <c r="G6">
        <v>178185823.77100947</v>
      </c>
      <c r="H6">
        <v>38509607.455356002</v>
      </c>
      <c r="I6">
        <v>6110530.1206149822</v>
      </c>
      <c r="J6">
        <v>2509704110.7552142</v>
      </c>
      <c r="K6">
        <v>926703522.35817707</v>
      </c>
      <c r="L6">
        <v>14695109.952924078</v>
      </c>
      <c r="M6">
        <v>13714147.636634037</v>
      </c>
      <c r="N6">
        <v>15793532.182746835</v>
      </c>
      <c r="O6">
        <v>25271913.959951919</v>
      </c>
      <c r="P6">
        <v>1153761.6023699204</v>
      </c>
      <c r="Q6">
        <v>1553744.508527932</v>
      </c>
      <c r="R6">
        <v>914076.51769921975</v>
      </c>
      <c r="S6">
        <v>1717557971.3794434</v>
      </c>
      <c r="T6">
        <v>11727278.60202454</v>
      </c>
      <c r="U6">
        <v>1583006905.3649824</v>
      </c>
      <c r="V6">
        <v>2683813.1122627468</v>
      </c>
      <c r="W6">
        <v>21167692.618898228</v>
      </c>
      <c r="X6">
        <v>607430645.45431519</v>
      </c>
      <c r="Y6">
        <v>117195969.34468281</v>
      </c>
      <c r="Z6">
        <v>1088885923.0397909</v>
      </c>
      <c r="AA6">
        <v>283724.06856209825</v>
      </c>
      <c r="AB6">
        <v>7413708922.363472</v>
      </c>
      <c r="AC6">
        <v>40726915.05566407</v>
      </c>
      <c r="AD6">
        <v>118265.50992177105</v>
      </c>
      <c r="AE6">
        <v>21290663.095127545</v>
      </c>
      <c r="AF6">
        <v>2397935281.2243204</v>
      </c>
      <c r="AG6">
        <v>32094843.537023902</v>
      </c>
      <c r="AH6">
        <v>605111.64220310235</v>
      </c>
      <c r="AI6">
        <v>4868166.6796728708</v>
      </c>
      <c r="AJ6">
        <v>2421232364.420753</v>
      </c>
      <c r="AK6">
        <v>96180748.106614128</v>
      </c>
      <c r="AL6">
        <v>5911374.8421605639</v>
      </c>
      <c r="AM6">
        <v>3742172498.4770784</v>
      </c>
      <c r="AN6">
        <v>97566917.800390065</v>
      </c>
      <c r="AO6">
        <v>591167.69228750898</v>
      </c>
      <c r="AP6">
        <v>10599777.957915919</v>
      </c>
      <c r="AQ6">
        <v>29698665480.544651</v>
      </c>
      <c r="AR6">
        <v>1113756065.8583496</v>
      </c>
      <c r="AS6">
        <v>2177393.2392180995</v>
      </c>
      <c r="AT6">
        <v>16749221.072779315</v>
      </c>
      <c r="AU6">
        <v>25087252.797444355</v>
      </c>
      <c r="AV6">
        <v>1905203.5827763842</v>
      </c>
      <c r="AW6">
        <v>5573784.2582515627</v>
      </c>
      <c r="AX6">
        <v>15802308.317955939</v>
      </c>
      <c r="AY6">
        <v>40469486.772129782</v>
      </c>
      <c r="AZ6">
        <v>20474273.193459246</v>
      </c>
      <c r="BA6">
        <v>2789070.9155197898</v>
      </c>
      <c r="BB6">
        <v>9007455.742048949</v>
      </c>
      <c r="BC6">
        <v>9477557.3065253552</v>
      </c>
      <c r="BD6">
        <v>55736698.610290505</v>
      </c>
      <c r="BE6">
        <v>4901887.0397147462</v>
      </c>
      <c r="BF6">
        <v>65303232.002707459</v>
      </c>
      <c r="BG6">
        <v>12356102.628300179</v>
      </c>
      <c r="BH6">
        <v>7439647.0029711304</v>
      </c>
      <c r="BI6">
        <v>119976532.42555018</v>
      </c>
      <c r="BJ6">
        <v>2387472.9217832037</v>
      </c>
      <c r="BK6">
        <v>527707.67426518793</v>
      </c>
      <c r="BL6">
        <v>198843737.64183667</v>
      </c>
      <c r="BM6">
        <v>244031990.5571498</v>
      </c>
      <c r="BN6">
        <v>9839455.0430238303</v>
      </c>
      <c r="BO6">
        <v>4995696.8397910567</v>
      </c>
      <c r="BP6">
        <v>2721094123.0376692</v>
      </c>
      <c r="BQ6">
        <v>6468171200.4543705</v>
      </c>
      <c r="BR6">
        <v>4608779.8867258793</v>
      </c>
      <c r="BS6">
        <v>2252059664.1490092</v>
      </c>
      <c r="BT6">
        <v>7529252.0878618266</v>
      </c>
      <c r="BU6">
        <v>28606896.215138163</v>
      </c>
      <c r="BV6">
        <v>13633704.620546004</v>
      </c>
      <c r="BW6">
        <v>30735348873.472206</v>
      </c>
      <c r="BX6">
        <v>176035034.86136675</v>
      </c>
      <c r="BY6">
        <v>27453582.453341424</v>
      </c>
      <c r="BZ6">
        <v>4043439.949114508</v>
      </c>
      <c r="CA6">
        <v>56209430.912983343</v>
      </c>
      <c r="CB6">
        <v>1707250613.2217543</v>
      </c>
      <c r="CC6">
        <v>2672139.7797288024</v>
      </c>
      <c r="CD6">
        <v>1161235.861424949</v>
      </c>
      <c r="CE6">
        <v>3272108.1278076014</v>
      </c>
      <c r="CF6">
        <v>286243507.69360793</v>
      </c>
      <c r="CG6">
        <v>6215105.5933645945</v>
      </c>
      <c r="CH6">
        <v>14354665.571746722</v>
      </c>
      <c r="CI6">
        <v>210835.2728898834</v>
      </c>
      <c r="CJ6">
        <v>4876431.6644332446</v>
      </c>
      <c r="CK6">
        <v>5194390.0175456135</v>
      </c>
      <c r="CL6">
        <v>31579820.481961433</v>
      </c>
      <c r="CM6">
        <v>19950637.845746946</v>
      </c>
      <c r="CN6">
        <v>2885769779.7571015</v>
      </c>
      <c r="CO6">
        <v>6803981.2044621604</v>
      </c>
      <c r="CP6">
        <v>79856326.861583561</v>
      </c>
      <c r="CQ6">
        <v>32515523.558563817</v>
      </c>
      <c r="CR6">
        <v>663643.74145100231</v>
      </c>
      <c r="CS6">
        <v>590926.14480201446</v>
      </c>
      <c r="CT6">
        <v>2905385.2815537369</v>
      </c>
      <c r="CU6">
        <v>350607.37930979935</v>
      </c>
      <c r="CV6">
        <v>3733448.647298303</v>
      </c>
      <c r="CW6">
        <v>64159015.320986897</v>
      </c>
      <c r="CX6">
        <v>1200682553.6285753</v>
      </c>
      <c r="CY6">
        <v>6550027.4569242559</v>
      </c>
      <c r="CZ6">
        <v>4822119.8875512453</v>
      </c>
      <c r="DA6">
        <v>1015607229.4995939</v>
      </c>
      <c r="DB6">
        <v>5963347951.6646576</v>
      </c>
      <c r="DC6">
        <v>1101462.6822840713</v>
      </c>
      <c r="DD6">
        <v>305125027.06882823</v>
      </c>
      <c r="DE6">
        <v>1731159656.3863521</v>
      </c>
      <c r="DF6">
        <v>5945744.3157840809</v>
      </c>
      <c r="DG6">
        <v>1229197461.4121943</v>
      </c>
      <c r="DH6">
        <v>267966981.23826897</v>
      </c>
      <c r="DI6">
        <v>2148870.1422914183</v>
      </c>
      <c r="DJ6">
        <v>84825034.471222878</v>
      </c>
      <c r="DK6">
        <v>750352969.95016754</v>
      </c>
      <c r="DL6">
        <v>30605513.02483391</v>
      </c>
      <c r="DM6">
        <v>13912034.141464429</v>
      </c>
      <c r="DN6">
        <v>1308148.4811101654</v>
      </c>
      <c r="DO6">
        <v>49368820.505886674</v>
      </c>
      <c r="DP6">
        <v>57753351.324771911</v>
      </c>
      <c r="DQ6">
        <v>165764950.4107599</v>
      </c>
      <c r="DR6">
        <v>1656672.2305107631</v>
      </c>
      <c r="DS6">
        <v>8369325.0247087767</v>
      </c>
      <c r="DT6">
        <v>2836745.179236386</v>
      </c>
      <c r="DU6">
        <v>2863482.9586723144</v>
      </c>
      <c r="DV6">
        <v>4044009.2070046896</v>
      </c>
      <c r="DW6">
        <v>1101462.6822840713</v>
      </c>
      <c r="DX6">
        <v>21112947.342895966</v>
      </c>
      <c r="DY6">
        <v>1427163.5399084042</v>
      </c>
      <c r="DZ6">
        <v>13032296.575915841</v>
      </c>
      <c r="EA6">
        <v>14165195.755890861</v>
      </c>
      <c r="EB6">
        <v>62697802.836233154</v>
      </c>
      <c r="EC6">
        <v>62068149.281681567</v>
      </c>
      <c r="ED6">
        <v>159890682.5213362</v>
      </c>
      <c r="EE6">
        <v>21089743.08996632</v>
      </c>
      <c r="EF6">
        <v>2421717887.585288</v>
      </c>
      <c r="EG6">
        <v>660281935.16455448</v>
      </c>
      <c r="EH6">
        <v>2419427.4797999742</v>
      </c>
      <c r="EI6">
        <v>170624651.77620268</v>
      </c>
      <c r="EJ6">
        <v>3269712286.4837699</v>
      </c>
      <c r="EK6">
        <v>3842755618.4924026</v>
      </c>
      <c r="EL6">
        <v>1441901132.4515059</v>
      </c>
      <c r="EM6">
        <v>32642664.579177983</v>
      </c>
      <c r="EN6">
        <v>4037061896.5468316</v>
      </c>
      <c r="EO6">
        <v>24048326.760040145</v>
      </c>
      <c r="EP6">
        <v>1618336.8320808106</v>
      </c>
      <c r="EQ6">
        <v>873999.67821654247</v>
      </c>
      <c r="ER6">
        <v>92747227.970310509</v>
      </c>
      <c r="ES6">
        <v>5728816.74517472</v>
      </c>
      <c r="ET6">
        <v>51887259.849740386</v>
      </c>
      <c r="EU6">
        <v>29015864.905343652</v>
      </c>
      <c r="EV6">
        <v>55679715.900568366</v>
      </c>
      <c r="EW6">
        <v>5956069841.0805492</v>
      </c>
      <c r="EX6">
        <v>9815579.2992673945</v>
      </c>
      <c r="EY6">
        <v>2552900.4358948977</v>
      </c>
      <c r="EZ6">
        <v>927773817.02015007</v>
      </c>
      <c r="FA6">
        <v>9729807.5776571948</v>
      </c>
      <c r="FB6">
        <v>47772426.836267345</v>
      </c>
      <c r="FC6">
        <v>28414410.992825221</v>
      </c>
      <c r="FD6">
        <v>327296036.10844916</v>
      </c>
      <c r="FE6">
        <v>1573112612.3390796</v>
      </c>
      <c r="FF6">
        <v>20695890.237916894</v>
      </c>
      <c r="FG6">
        <v>88032456.229375347</v>
      </c>
      <c r="FH6">
        <v>31355650.892113928</v>
      </c>
      <c r="FI6">
        <v>2355183.6444889465</v>
      </c>
      <c r="FJ6">
        <v>120751036.64584333</v>
      </c>
      <c r="FK6">
        <v>7337058.6912668198</v>
      </c>
      <c r="FL6">
        <v>36854481.428269356</v>
      </c>
      <c r="FM6">
        <v>2301727253.3864517</v>
      </c>
      <c r="FN6">
        <v>32832804.691849213</v>
      </c>
      <c r="FO6">
        <v>28833845.084667772</v>
      </c>
      <c r="FP6">
        <v>607805.67582979472</v>
      </c>
    </row>
    <row r="7" spans="1:172">
      <c r="C7">
        <v>3</v>
      </c>
      <c r="D7">
        <v>26646529.255796548</v>
      </c>
      <c r="E7">
        <v>17079936.704730637</v>
      </c>
      <c r="F7">
        <v>276523676.1453855</v>
      </c>
      <c r="G7">
        <v>167361836.02729079</v>
      </c>
      <c r="H7">
        <v>41948832.699540868</v>
      </c>
      <c r="I7">
        <v>6372815.7201267369</v>
      </c>
      <c r="J7">
        <v>2905181700.9271631</v>
      </c>
      <c r="K7">
        <v>1059465068.8645802</v>
      </c>
      <c r="L7">
        <v>17082084.54358048</v>
      </c>
      <c r="M7">
        <v>16114637.481153231</v>
      </c>
      <c r="N7">
        <v>14822255.210954703</v>
      </c>
      <c r="O7">
        <v>27811471.768867347</v>
      </c>
      <c r="P7">
        <v>1396492.2468292853</v>
      </c>
      <c r="Q7">
        <v>2254613.1072047199</v>
      </c>
      <c r="R7">
        <v>869077.07534822216</v>
      </c>
      <c r="S7">
        <v>1567946530.1337385</v>
      </c>
      <c r="T7">
        <v>16154547.247672811</v>
      </c>
      <c r="U7">
        <v>1194607905.1656947</v>
      </c>
      <c r="V7">
        <v>2584699.429810382</v>
      </c>
      <c r="W7">
        <v>15681728.80650234</v>
      </c>
      <c r="X7">
        <v>560380715.44121349</v>
      </c>
      <c r="Y7">
        <v>131033246.45971072</v>
      </c>
      <c r="Z7">
        <v>1104526184.7061703</v>
      </c>
      <c r="AA7">
        <v>210945.64852695324</v>
      </c>
      <c r="AB7">
        <v>10358015816.986944</v>
      </c>
      <c r="AC7">
        <v>44394403.293084249</v>
      </c>
      <c r="AD7">
        <v>286190.15345914656</v>
      </c>
      <c r="AE7">
        <v>22978925.323640209</v>
      </c>
      <c r="AF7">
        <v>2585311581.4634438</v>
      </c>
      <c r="AG7">
        <v>29602887.965650477</v>
      </c>
      <c r="AH7">
        <v>777188.91698457301</v>
      </c>
      <c r="AI7">
        <v>5433468.2078325199</v>
      </c>
      <c r="AJ7">
        <v>2298921200.5325665</v>
      </c>
      <c r="AK7">
        <v>83739411.626372024</v>
      </c>
      <c r="AL7">
        <v>5006947.3521965407</v>
      </c>
      <c r="AM7">
        <v>3725373062.7128372</v>
      </c>
      <c r="AN7">
        <v>47858912.920865938</v>
      </c>
      <c r="AO7">
        <v>707952.62330645218</v>
      </c>
      <c r="AP7">
        <v>12186127.865439266</v>
      </c>
      <c r="AQ7">
        <v>28345405159.767864</v>
      </c>
      <c r="AR7">
        <v>1053552680.7537246</v>
      </c>
      <c r="AS7">
        <v>2205331.5127467029</v>
      </c>
      <c r="AT7">
        <v>18038326.253347319</v>
      </c>
      <c r="AU7">
        <v>29083185.544847097</v>
      </c>
      <c r="AV7">
        <v>1919306.1716239671</v>
      </c>
      <c r="AW7">
        <v>6888849.1833286444</v>
      </c>
      <c r="AX7">
        <v>8199227.4035831299</v>
      </c>
      <c r="AY7">
        <v>31392981.220740005</v>
      </c>
      <c r="AZ7">
        <v>15984278.448429843</v>
      </c>
      <c r="BA7">
        <v>3131735.2469064668</v>
      </c>
      <c r="BB7">
        <v>6941946.8835841585</v>
      </c>
      <c r="BC7">
        <v>12121063.499884788</v>
      </c>
      <c r="BD7">
        <v>44663263.442724459</v>
      </c>
      <c r="BE7">
        <v>4199635.7971157758</v>
      </c>
      <c r="BF7">
        <v>47720468.312395088</v>
      </c>
      <c r="BG7">
        <v>13453595.513013126</v>
      </c>
      <c r="BH7">
        <v>7946146.6396904606</v>
      </c>
      <c r="BI7">
        <v>120183851.14973363</v>
      </c>
      <c r="BJ7">
        <v>2636794.8583496632</v>
      </c>
      <c r="BK7">
        <v>508019.2554867866</v>
      </c>
      <c r="BL7">
        <v>183422153.06028166</v>
      </c>
      <c r="BM7">
        <v>184523739.4744052</v>
      </c>
      <c r="BN7">
        <v>9880623.6032848973</v>
      </c>
      <c r="BO7">
        <v>4763279.746393132</v>
      </c>
      <c r="BP7">
        <v>2680279709.9327545</v>
      </c>
      <c r="BQ7">
        <v>5448969668.9770145</v>
      </c>
      <c r="BR7">
        <v>5628012.6824920867</v>
      </c>
      <c r="BS7">
        <v>2529239215.955102</v>
      </c>
      <c r="BT7">
        <v>9357240.8937427457</v>
      </c>
      <c r="BU7">
        <v>35502509.628290214</v>
      </c>
      <c r="BV7">
        <v>18453131.80045636</v>
      </c>
      <c r="BW7">
        <v>34771646553.973129</v>
      </c>
      <c r="BX7">
        <v>198012237.31474754</v>
      </c>
      <c r="BY7">
        <v>30627256.810302723</v>
      </c>
      <c r="BZ7">
        <v>3506042.8114489769</v>
      </c>
      <c r="CA7">
        <v>60238812.955313064</v>
      </c>
      <c r="CB7">
        <v>1719632180.456315</v>
      </c>
      <c r="CC7">
        <v>2167723.8717876705</v>
      </c>
      <c r="CD7">
        <v>1785439.9676525553</v>
      </c>
      <c r="CE7">
        <v>4151765.8236258524</v>
      </c>
      <c r="CF7">
        <v>332504663.92574281</v>
      </c>
      <c r="CG7">
        <v>5211656.7739053527</v>
      </c>
      <c r="CH7">
        <v>12058136.20656457</v>
      </c>
      <c r="CI7">
        <v>271484.52478660271</v>
      </c>
      <c r="CJ7">
        <v>5278655.6990967104</v>
      </c>
      <c r="CK7">
        <v>5623792.0960725043</v>
      </c>
      <c r="CL7">
        <v>15332725.360653428</v>
      </c>
      <c r="CM7">
        <v>20644690.599907517</v>
      </c>
      <c r="CN7">
        <v>2327718955.8513446</v>
      </c>
      <c r="CO7">
        <v>5367287.2581008719</v>
      </c>
      <c r="CP7">
        <v>83325532.093792006</v>
      </c>
      <c r="CQ7">
        <v>37126735.160432763</v>
      </c>
      <c r="CR7">
        <v>1033696.9882610493</v>
      </c>
      <c r="CS7">
        <v>335031.37101602892</v>
      </c>
      <c r="CT7">
        <v>2232287.3371239793</v>
      </c>
      <c r="CU7">
        <v>316395.96571075369</v>
      </c>
      <c r="CV7">
        <v>3560247.4599336362</v>
      </c>
      <c r="CW7">
        <v>71726780.153493285</v>
      </c>
      <c r="CX7">
        <v>1177855070.0724194</v>
      </c>
      <c r="CY7">
        <v>5318819.691267997</v>
      </c>
      <c r="CZ7">
        <v>3730578.7504585232</v>
      </c>
      <c r="DA7">
        <v>828097810.52244127</v>
      </c>
      <c r="DB7">
        <v>4626699862.4408607</v>
      </c>
      <c r="DC7">
        <v>1635592.5672680179</v>
      </c>
      <c r="DD7">
        <v>228157435.00861916</v>
      </c>
      <c r="DE7">
        <v>1735762739.3868501</v>
      </c>
      <c r="DF7">
        <v>4743114.7598708151</v>
      </c>
      <c r="DG7">
        <v>971863316.41395891</v>
      </c>
      <c r="DH7">
        <v>286041285.2653892</v>
      </c>
      <c r="DI7">
        <v>1827409.4388318013</v>
      </c>
      <c r="DJ7">
        <v>88092099.408554778</v>
      </c>
      <c r="DK7">
        <v>691494841.95759463</v>
      </c>
      <c r="DL7">
        <v>25396839.782142743</v>
      </c>
      <c r="DM7">
        <v>11042648.545459002</v>
      </c>
      <c r="DN7">
        <v>1355416.8137107703</v>
      </c>
      <c r="DO7">
        <v>50194069.340288125</v>
      </c>
      <c r="DP7">
        <v>40337854.127121106</v>
      </c>
      <c r="DQ7">
        <v>176550975.9503482</v>
      </c>
      <c r="DR7">
        <v>2482536.7173290742</v>
      </c>
      <c r="DS7">
        <v>8432084.9165268857</v>
      </c>
      <c r="DT7">
        <v>3422057.7346640551</v>
      </c>
      <c r="DU7">
        <v>2951468.3734013517</v>
      </c>
      <c r="DV7">
        <v>5152968.2364667132</v>
      </c>
      <c r="DW7">
        <v>1635592.5672680179</v>
      </c>
      <c r="DX7">
        <v>21435831.060159795</v>
      </c>
      <c r="DY7">
        <v>1536636.5051949683</v>
      </c>
      <c r="DZ7">
        <v>7109860.2855380317</v>
      </c>
      <c r="EA7">
        <v>11329643.865548288</v>
      </c>
      <c r="EB7">
        <v>68983455.610136673</v>
      </c>
      <c r="EC7">
        <v>62160290.99697274</v>
      </c>
      <c r="ED7">
        <v>124991066.38497774</v>
      </c>
      <c r="EE7">
        <v>22554665.100086</v>
      </c>
      <c r="EF7">
        <v>1829368054.0636048</v>
      </c>
      <c r="EG7">
        <v>766421384.0479238</v>
      </c>
      <c r="EH7">
        <v>3722184.3666358632</v>
      </c>
      <c r="EI7">
        <v>177140670.63688651</v>
      </c>
      <c r="EJ7">
        <v>3685826129.1278157</v>
      </c>
      <c r="EK7">
        <v>3500207786.8274169</v>
      </c>
      <c r="EL7">
        <v>1624583872.2598357</v>
      </c>
      <c r="EM7">
        <v>27948115.415474452</v>
      </c>
      <c r="EN7">
        <v>3215046975.9281697</v>
      </c>
      <c r="EO7">
        <v>16058585.089249628</v>
      </c>
      <c r="EP7">
        <v>1593171.5911837069</v>
      </c>
      <c r="EQ7">
        <v>1261543.12435759</v>
      </c>
      <c r="ER7">
        <v>95001954.566549137</v>
      </c>
      <c r="ES7">
        <v>5971448.030861686</v>
      </c>
      <c r="ET7">
        <v>42506419.949104384</v>
      </c>
      <c r="EU7">
        <v>12547196.208690181</v>
      </c>
      <c r="EV7">
        <v>56063861.097922422</v>
      </c>
      <c r="EW7">
        <v>6008053393.0882092</v>
      </c>
      <c r="EX7">
        <v>11028092.744163059</v>
      </c>
      <c r="EY7">
        <v>2421379.4342600387</v>
      </c>
      <c r="EZ7">
        <v>705244362.68411207</v>
      </c>
      <c r="FA7">
        <v>9939901.2299574539</v>
      </c>
      <c r="FB7">
        <v>36133616.793461695</v>
      </c>
      <c r="FC7">
        <v>24156183.104158368</v>
      </c>
      <c r="FD7">
        <v>243504760.69088742</v>
      </c>
      <c r="FE7">
        <v>1281617179.5822423</v>
      </c>
      <c r="FF7">
        <v>21923546.868818156</v>
      </c>
      <c r="FG7">
        <v>100986774.58093043</v>
      </c>
      <c r="FH7">
        <v>33125268.908296514</v>
      </c>
      <c r="FI7">
        <v>3291499.8554389747</v>
      </c>
      <c r="FJ7">
        <v>93238381.250304163</v>
      </c>
      <c r="FK7">
        <v>6566458.061620676</v>
      </c>
      <c r="FL7">
        <v>38741581.087081842</v>
      </c>
      <c r="FM7">
        <v>1961249644.0490587</v>
      </c>
      <c r="FN7">
        <v>34768036.221315496</v>
      </c>
      <c r="FO7">
        <v>21379093.684580252</v>
      </c>
      <c r="FP7">
        <v>559621.90781666955</v>
      </c>
    </row>
    <row r="8" spans="1:172">
      <c r="A8" t="s">
        <v>41</v>
      </c>
      <c r="C8">
        <v>1</v>
      </c>
      <c r="D8">
        <v>22219012.883990534</v>
      </c>
      <c r="E8">
        <v>9095704.9569826163</v>
      </c>
      <c r="F8">
        <v>213080555.71180871</v>
      </c>
      <c r="G8">
        <v>151613219.09148103</v>
      </c>
      <c r="H8">
        <v>37695284.917843372</v>
      </c>
      <c r="I8">
        <v>19779117.767801765</v>
      </c>
      <c r="J8">
        <v>4367620948.7449675</v>
      </c>
      <c r="K8">
        <v>924899859.59741163</v>
      </c>
      <c r="L8">
        <v>12368621.849850168</v>
      </c>
      <c r="M8">
        <v>14915536.658662872</v>
      </c>
      <c r="N8">
        <v>14938393.158501195</v>
      </c>
      <c r="O8">
        <v>29879637.003504109</v>
      </c>
      <c r="P8">
        <v>1292341.9444223961</v>
      </c>
      <c r="Q8">
        <v>3069400.7040157672</v>
      </c>
      <c r="R8">
        <v>488672.01814854908</v>
      </c>
      <c r="S8">
        <v>1399548589.0562637</v>
      </c>
      <c r="T8">
        <v>21426324.554534554</v>
      </c>
      <c r="U8">
        <v>571621889.04866564</v>
      </c>
      <c r="V8">
        <v>564066.33780173294</v>
      </c>
      <c r="W8">
        <v>21157933.617383596</v>
      </c>
      <c r="X8">
        <v>272608525.54217041</v>
      </c>
      <c r="Y8">
        <v>111289700.28978632</v>
      </c>
      <c r="Z8">
        <v>820680061.72353697</v>
      </c>
      <c r="AA8">
        <v>401601.802276959</v>
      </c>
      <c r="AB8">
        <v>8627105319.4337425</v>
      </c>
      <c r="AC8">
        <v>31912144.199654423</v>
      </c>
      <c r="AD8">
        <v>362648.61190972861</v>
      </c>
      <c r="AE8">
        <v>25065774.150971521</v>
      </c>
      <c r="AF8">
        <v>823929104.48504794</v>
      </c>
      <c r="AG8">
        <v>22606873.891743965</v>
      </c>
      <c r="AH8">
        <v>605748.60308893886</v>
      </c>
      <c r="AI8">
        <v>4868400.4156885473</v>
      </c>
      <c r="AJ8">
        <v>2336741127.8164182</v>
      </c>
      <c r="AK8">
        <v>69247319.137468874</v>
      </c>
      <c r="AL8">
        <v>3063138.783571349</v>
      </c>
      <c r="AM8">
        <v>3391016317.0294237</v>
      </c>
      <c r="AN8">
        <v>52069454.515847981</v>
      </c>
      <c r="AO8">
        <v>760679.98552177218</v>
      </c>
      <c r="AP8">
        <v>10887291.574212857</v>
      </c>
      <c r="AQ8">
        <v>33691239565.799904</v>
      </c>
      <c r="AR8">
        <v>1107883586.4997804</v>
      </c>
      <c r="AS8">
        <v>1868262.8339665602</v>
      </c>
      <c r="AT8">
        <v>16944979.833926316</v>
      </c>
      <c r="AU8">
        <v>29973132.524482429</v>
      </c>
      <c r="AV8">
        <v>1025380.1529279721</v>
      </c>
      <c r="AW8">
        <v>4944947.4504137086</v>
      </c>
      <c r="AX8">
        <v>14134599.086220726</v>
      </c>
      <c r="AY8">
        <v>43075689.117752552</v>
      </c>
      <c r="AZ8">
        <v>23604663.433715235</v>
      </c>
      <c r="BA8">
        <v>2804562.793379196</v>
      </c>
      <c r="BB8">
        <v>5658554.2112365058</v>
      </c>
      <c r="BC8">
        <v>10498207.679860024</v>
      </c>
      <c r="BD8">
        <v>73914411.375299305</v>
      </c>
      <c r="BE8">
        <v>6168414.5287216473</v>
      </c>
      <c r="BF8">
        <v>46177228.279539518</v>
      </c>
      <c r="BG8">
        <v>10464752.432852281</v>
      </c>
      <c r="BH8">
        <v>6457636.7713219784</v>
      </c>
      <c r="BI8">
        <v>84069596.297337711</v>
      </c>
      <c r="BJ8">
        <v>3183811.6840686691</v>
      </c>
      <c r="BK8">
        <v>522009.87914038188</v>
      </c>
      <c r="BL8">
        <v>186250568.15694356</v>
      </c>
      <c r="BM8">
        <v>183582082.71604323</v>
      </c>
      <c r="BN8">
        <v>8325624.3232344994</v>
      </c>
      <c r="BO8">
        <v>5028023.350411498</v>
      </c>
      <c r="BP8">
        <v>1613874467.5724058</v>
      </c>
      <c r="BQ8">
        <v>4901351929.179986</v>
      </c>
      <c r="BR8">
        <v>4486071.3453467675</v>
      </c>
      <c r="BS8">
        <v>2684061582.3049493</v>
      </c>
      <c r="BT8">
        <v>8002490.5995308952</v>
      </c>
      <c r="BU8">
        <v>39618807.305854551</v>
      </c>
      <c r="BV8">
        <v>23824484.017289881</v>
      </c>
      <c r="BW8">
        <v>36023062391.098572</v>
      </c>
      <c r="BX8">
        <v>182110625.86998194</v>
      </c>
      <c r="BY8">
        <v>40715128.153495893</v>
      </c>
      <c r="BZ8">
        <v>987983.5364235224</v>
      </c>
      <c r="CA8">
        <v>74047048.352410868</v>
      </c>
      <c r="CB8">
        <v>1888252093.4939165</v>
      </c>
      <c r="CC8">
        <v>2940395.0013731052</v>
      </c>
      <c r="CD8">
        <v>2235113.8815043382</v>
      </c>
      <c r="CE8">
        <v>3666068.6414139871</v>
      </c>
      <c r="CF8">
        <v>541622872.66386676</v>
      </c>
      <c r="CG8">
        <v>8429411.2335250527</v>
      </c>
      <c r="CH8">
        <v>19855935.86541016</v>
      </c>
      <c r="CI8">
        <v>2449622.5896740779</v>
      </c>
      <c r="CJ8">
        <v>14418166.561589945</v>
      </c>
      <c r="CK8">
        <v>8240181.3414490903</v>
      </c>
      <c r="CL8">
        <v>22507445.264266141</v>
      </c>
      <c r="CM8">
        <v>26409577.32528089</v>
      </c>
      <c r="CN8">
        <v>2357294582.8072209</v>
      </c>
      <c r="CO8">
        <v>7794889.6267288374</v>
      </c>
      <c r="CP8">
        <v>77412564.338506326</v>
      </c>
      <c r="CQ8">
        <v>34664903.481523558</v>
      </c>
      <c r="CR8">
        <v>861611.65056046413</v>
      </c>
      <c r="CS8">
        <v>372942.79898687656</v>
      </c>
      <c r="CT8">
        <v>2049948.1604310586</v>
      </c>
      <c r="CU8">
        <v>457904.69149846199</v>
      </c>
      <c r="CV8">
        <v>4114550.5911380197</v>
      </c>
      <c r="CW8">
        <v>52408821.873355106</v>
      </c>
      <c r="CX8">
        <v>1020631833.2163293</v>
      </c>
      <c r="CY8">
        <v>6073232.117898047</v>
      </c>
      <c r="CZ8">
        <v>3630335.5768023217</v>
      </c>
      <c r="DA8">
        <v>802834113.87123108</v>
      </c>
      <c r="DB8">
        <v>4535674175.2922115</v>
      </c>
      <c r="DC8">
        <v>4308284.6596549302</v>
      </c>
      <c r="DD8">
        <v>326843924.66475803</v>
      </c>
      <c r="DE8">
        <v>1276532237.5608926</v>
      </c>
      <c r="DF8">
        <v>5971040.5627986304</v>
      </c>
      <c r="DG8">
        <v>901786310.76377475</v>
      </c>
      <c r="DH8">
        <v>180541624.39589912</v>
      </c>
      <c r="DI8">
        <v>1524595.8965558552</v>
      </c>
      <c r="DJ8">
        <v>127525959.57624854</v>
      </c>
      <c r="DK8">
        <v>382176194.06862718</v>
      </c>
      <c r="DL8">
        <v>10365538.429726373</v>
      </c>
      <c r="DM8">
        <v>9003740.115526177</v>
      </c>
      <c r="DN8">
        <v>1109774.9419693795</v>
      </c>
      <c r="DO8">
        <v>42622978.743530132</v>
      </c>
      <c r="DP8">
        <v>38820404.001788318</v>
      </c>
      <c r="DQ8">
        <v>165556062.31002602</v>
      </c>
      <c r="DR8">
        <v>3224966.2815827639</v>
      </c>
      <c r="DS8">
        <v>7944639.9271784937</v>
      </c>
      <c r="DT8">
        <v>4128091.8026250713</v>
      </c>
      <c r="DU8">
        <v>2475586.0512579624</v>
      </c>
      <c r="DV8">
        <v>4492800.6417276226</v>
      </c>
      <c r="DW8">
        <v>4308284.6596549302</v>
      </c>
      <c r="DX8">
        <v>48568076.943684235</v>
      </c>
      <c r="DY8">
        <v>223457.85468580638</v>
      </c>
      <c r="DZ8">
        <v>72640628.818842649</v>
      </c>
      <c r="EA8">
        <v>10983977.157831894</v>
      </c>
      <c r="EB8">
        <v>48698742.507801361</v>
      </c>
      <c r="EC8">
        <v>164811788.44114238</v>
      </c>
      <c r="ED8">
        <v>123493663.12269959</v>
      </c>
      <c r="EE8">
        <v>13460183.389043625</v>
      </c>
      <c r="EF8">
        <v>1739438331.8326871</v>
      </c>
      <c r="EG8">
        <v>928572397.022488</v>
      </c>
      <c r="EH8">
        <v>3495380.6194060971</v>
      </c>
      <c r="EI8">
        <v>123819967.64880574</v>
      </c>
      <c r="EJ8">
        <v>3417520021.2163386</v>
      </c>
      <c r="EK8">
        <v>3840742310.110456</v>
      </c>
      <c r="EL8">
        <v>927504258.75568116</v>
      </c>
      <c r="EM8">
        <v>23611678.64541937</v>
      </c>
      <c r="EN8">
        <v>3369280385.1287718</v>
      </c>
      <c r="EO8">
        <v>15436708.971714098</v>
      </c>
      <c r="EP8">
        <v>1479641.6117705016</v>
      </c>
      <c r="EQ8">
        <v>916148.2773791725</v>
      </c>
      <c r="ER8">
        <v>90745271.983139992</v>
      </c>
      <c r="ES8">
        <v>4278763.8479449851</v>
      </c>
      <c r="ET8">
        <v>58897270.185342349</v>
      </c>
      <c r="EU8">
        <v>30522598.749390423</v>
      </c>
      <c r="EV8">
        <v>49848964.185615093</v>
      </c>
      <c r="EW8">
        <v>5984054855.0581923</v>
      </c>
      <c r="EX8">
        <v>24254710.733380817</v>
      </c>
      <c r="EY8">
        <v>5424143.884152079</v>
      </c>
      <c r="EZ8">
        <v>657526332.34411478</v>
      </c>
      <c r="FA8">
        <v>9336232.8600377943</v>
      </c>
      <c r="FB8">
        <v>28618986.858534105</v>
      </c>
      <c r="FC8">
        <v>28662578.483190939</v>
      </c>
      <c r="FD8">
        <v>235156861.69380686</v>
      </c>
      <c r="FE8">
        <v>1204935767.8789902</v>
      </c>
      <c r="FF8">
        <v>22304835.930709053</v>
      </c>
      <c r="FG8">
        <v>88194968.980277881</v>
      </c>
      <c r="FH8">
        <v>33967961.680425271</v>
      </c>
      <c r="FI8">
        <v>4379747.7617577622</v>
      </c>
      <c r="FJ8">
        <v>116348277.05143951</v>
      </c>
      <c r="FK8">
        <v>8890761.9210231341</v>
      </c>
      <c r="FL8">
        <v>29085636.702439513</v>
      </c>
      <c r="FM8">
        <v>1763246143.1316092</v>
      </c>
      <c r="FN8">
        <v>50536226.071983077</v>
      </c>
      <c r="FO8">
        <v>21348301.949247289</v>
      </c>
      <c r="FP8">
        <v>550171.62872150319</v>
      </c>
    </row>
    <row r="9" spans="1:172">
      <c r="C9">
        <v>2</v>
      </c>
      <c r="D9">
        <v>30333222.889463503</v>
      </c>
      <c r="E9">
        <v>11543582.62369431</v>
      </c>
      <c r="F9">
        <v>256194246.69446772</v>
      </c>
      <c r="G9">
        <v>195572378.32709262</v>
      </c>
      <c r="H9">
        <v>32811398.070033971</v>
      </c>
      <c r="I9">
        <v>14005258.425392833</v>
      </c>
      <c r="J9">
        <v>3739193534.3022628</v>
      </c>
      <c r="K9">
        <v>822025421.59858263</v>
      </c>
      <c r="L9">
        <v>14914816.11745354</v>
      </c>
      <c r="M9">
        <v>19905535.266507115</v>
      </c>
      <c r="N9">
        <v>14644773.470685115</v>
      </c>
      <c r="O9">
        <v>30480691.959392328</v>
      </c>
      <c r="P9">
        <v>1351847.2921855724</v>
      </c>
      <c r="Q9">
        <v>4317659.0982081974</v>
      </c>
      <c r="R9">
        <v>516950.01164217404</v>
      </c>
      <c r="S9">
        <v>1483648392.5362878</v>
      </c>
      <c r="T9">
        <v>29615830.008021705</v>
      </c>
      <c r="U9">
        <v>641471036.7010951</v>
      </c>
      <c r="V9">
        <v>1207596.7747987355</v>
      </c>
      <c r="W9">
        <v>22496323.229806479</v>
      </c>
      <c r="X9">
        <v>367104163.01110494</v>
      </c>
      <c r="Y9">
        <v>122455544.61735396</v>
      </c>
      <c r="Z9">
        <v>858432553.88677049</v>
      </c>
      <c r="AA9">
        <v>243493.4028293055</v>
      </c>
      <c r="AB9">
        <v>5034764512.0323906</v>
      </c>
      <c r="AC9">
        <v>29378229.566627517</v>
      </c>
      <c r="AD9">
        <v>287010.62069766957</v>
      </c>
      <c r="AE9">
        <v>27469960.510796081</v>
      </c>
      <c r="AF9">
        <v>692988593.20381582</v>
      </c>
      <c r="AG9">
        <v>25159979.758929044</v>
      </c>
      <c r="AH9">
        <v>962537.51768406562</v>
      </c>
      <c r="AI9">
        <v>5321686.5952341594</v>
      </c>
      <c r="AJ9">
        <v>2329867583.3037972</v>
      </c>
      <c r="AK9">
        <v>76579907.446252957</v>
      </c>
      <c r="AL9">
        <v>2771979.4117228091</v>
      </c>
      <c r="AM9">
        <v>3919251616.2542009</v>
      </c>
      <c r="AN9">
        <v>55744791.188475981</v>
      </c>
      <c r="AO9">
        <v>692695.26595509786</v>
      </c>
      <c r="AP9">
        <v>11401298.149419256</v>
      </c>
      <c r="AQ9">
        <v>38119344689.122566</v>
      </c>
      <c r="AR9">
        <v>916742873.78949177</v>
      </c>
      <c r="AS9">
        <v>2035682.9895029541</v>
      </c>
      <c r="AT9">
        <v>17537216.807469439</v>
      </c>
      <c r="AU9">
        <v>32441425.085396893</v>
      </c>
      <c r="AV9">
        <v>1432171.2844618962</v>
      </c>
      <c r="AW9">
        <v>4343746.4788620248</v>
      </c>
      <c r="AX9">
        <v>13933865.28902588</v>
      </c>
      <c r="AY9">
        <v>44173967.004310578</v>
      </c>
      <c r="AZ9">
        <v>25571552.001412366</v>
      </c>
      <c r="BA9">
        <v>3601100.2763116616</v>
      </c>
      <c r="BB9">
        <v>5082639.6638878323</v>
      </c>
      <c r="BC9">
        <v>10892100.427324234</v>
      </c>
      <c r="BD9">
        <v>71310749.328230664</v>
      </c>
      <c r="BE9">
        <v>5705118.5706762187</v>
      </c>
      <c r="BF9">
        <v>46596998.94962164</v>
      </c>
      <c r="BG9">
        <v>11957132.500500351</v>
      </c>
      <c r="BH9">
        <v>6249946.6921188226</v>
      </c>
      <c r="BI9">
        <v>117538462.71760565</v>
      </c>
      <c r="BJ9">
        <v>3326040.4654608653</v>
      </c>
      <c r="BK9">
        <v>505273.47977730731</v>
      </c>
      <c r="BL9">
        <v>255843192.82544568</v>
      </c>
      <c r="BM9">
        <v>194145546.46507037</v>
      </c>
      <c r="BN9">
        <v>6618054.3393712398</v>
      </c>
      <c r="BO9">
        <v>4580052.1529810699</v>
      </c>
      <c r="BP9">
        <v>2041751474.7439342</v>
      </c>
      <c r="BQ9">
        <v>5515167965.7195024</v>
      </c>
      <c r="BR9">
        <v>5282732.5658806758</v>
      </c>
      <c r="BS9">
        <v>2750406977.1482396</v>
      </c>
      <c r="BT9">
        <v>8558780.011104187</v>
      </c>
      <c r="BU9">
        <v>40744436.306146912</v>
      </c>
      <c r="BV9">
        <v>18646750.548392829</v>
      </c>
      <c r="BW9">
        <v>32193566627.956577</v>
      </c>
      <c r="BX9">
        <v>174711264.69425911</v>
      </c>
      <c r="BY9">
        <v>34025805.816837527</v>
      </c>
      <c r="BZ9">
        <v>1363653.905913624</v>
      </c>
      <c r="CA9">
        <v>64224618.466006234</v>
      </c>
      <c r="CB9">
        <v>2034416239.3788655</v>
      </c>
      <c r="CC9">
        <v>2429974.13733016</v>
      </c>
      <c r="CD9">
        <v>2807452.0622739973</v>
      </c>
      <c r="CE9">
        <v>4325536.6493127691</v>
      </c>
      <c r="CF9">
        <v>517632912.36246079</v>
      </c>
      <c r="CG9">
        <v>8069001.2606373243</v>
      </c>
      <c r="CH9">
        <v>17580752.788673546</v>
      </c>
      <c r="CI9">
        <v>2596995.0747429645</v>
      </c>
      <c r="CJ9">
        <v>13631007.280684123</v>
      </c>
      <c r="CK9">
        <v>6738470.3448544312</v>
      </c>
      <c r="CL9">
        <v>23220007.152059365</v>
      </c>
      <c r="CM9">
        <v>16884254.752118897</v>
      </c>
      <c r="CN9">
        <v>2357655314.1027627</v>
      </c>
      <c r="CO9">
        <v>8109030.4433390545</v>
      </c>
      <c r="CP9">
        <v>81173188.211845994</v>
      </c>
      <c r="CQ9">
        <v>47339067.534786426</v>
      </c>
      <c r="CR9">
        <v>1391714.4512723172</v>
      </c>
      <c r="CS9">
        <v>323998.17539778276</v>
      </c>
      <c r="CT9">
        <v>1924418.4667104559</v>
      </c>
      <c r="CU9">
        <v>297043.10283311317</v>
      </c>
      <c r="CV9">
        <v>4253614.9203403788</v>
      </c>
      <c r="CW9">
        <v>44779850.180616677</v>
      </c>
      <c r="CX9">
        <v>1148027588.3936415</v>
      </c>
      <c r="CY9">
        <v>5022958.5825195489</v>
      </c>
      <c r="CZ9">
        <v>3673945.7419633456</v>
      </c>
      <c r="DA9">
        <v>780553665.63590717</v>
      </c>
      <c r="DB9">
        <v>4586177917.7169704</v>
      </c>
      <c r="DC9">
        <v>4329446.748162386</v>
      </c>
      <c r="DD9">
        <v>315070713.20127416</v>
      </c>
      <c r="DE9">
        <v>1725598889.157007</v>
      </c>
      <c r="DF9">
        <v>5943135.1484862398</v>
      </c>
      <c r="DG9">
        <v>981507524.55135632</v>
      </c>
      <c r="DH9">
        <v>198183833.70126545</v>
      </c>
      <c r="DI9">
        <v>2181163.0306066424</v>
      </c>
      <c r="DJ9">
        <v>78024872.457954586</v>
      </c>
      <c r="DK9">
        <v>604092621.91303229</v>
      </c>
      <c r="DL9">
        <v>17378978.24813436</v>
      </c>
      <c r="DM9">
        <v>10521645.584389338</v>
      </c>
      <c r="DN9">
        <v>1210967.7320517404</v>
      </c>
      <c r="DO9">
        <v>44908472.749777384</v>
      </c>
      <c r="DP9">
        <v>39837617.506205738</v>
      </c>
      <c r="DQ9">
        <v>178138713.41852677</v>
      </c>
      <c r="DR9">
        <v>4431152.1118972804</v>
      </c>
      <c r="DS9">
        <v>8252954.9448898723</v>
      </c>
      <c r="DT9">
        <v>4258969.7825606028</v>
      </c>
      <c r="DU9">
        <v>3004294.6163407378</v>
      </c>
      <c r="DV9">
        <v>2731153.4925311753</v>
      </c>
      <c r="DW9">
        <v>4329446.748162386</v>
      </c>
      <c r="DX9">
        <v>50979279.898496389</v>
      </c>
      <c r="DY9">
        <v>349237.71931008011</v>
      </c>
      <c r="DZ9">
        <v>61882933.829742819</v>
      </c>
      <c r="EA9">
        <v>10387897.052982368</v>
      </c>
      <c r="EB9">
        <v>59119916.365622237</v>
      </c>
      <c r="EC9">
        <v>167080093.55319169</v>
      </c>
      <c r="ED9">
        <v>124913122.02609597</v>
      </c>
      <c r="EE9">
        <v>13022256.599185796</v>
      </c>
      <c r="EF9">
        <v>1815993255.3752198</v>
      </c>
      <c r="EG9">
        <v>979656988.26049089</v>
      </c>
      <c r="EH9">
        <v>5537692.8531258442</v>
      </c>
      <c r="EI9">
        <v>148414917.02231362</v>
      </c>
      <c r="EJ9">
        <v>3816757780.9996934</v>
      </c>
      <c r="EK9">
        <v>3751119546.004818</v>
      </c>
      <c r="EL9">
        <v>832025463.01847577</v>
      </c>
      <c r="EM9">
        <v>33087773.825177893</v>
      </c>
      <c r="EN9">
        <v>3329153630.2838764</v>
      </c>
      <c r="EO9">
        <v>15366573.42752824</v>
      </c>
      <c r="EP9">
        <v>1867368.9075073488</v>
      </c>
      <c r="EQ9">
        <v>1642051.5266259965</v>
      </c>
      <c r="ER9">
        <v>97806536.374323189</v>
      </c>
      <c r="ES9">
        <v>4560651.8467336381</v>
      </c>
      <c r="ET9">
        <v>47405118.612586923</v>
      </c>
      <c r="EU9">
        <v>34372129.297542013</v>
      </c>
      <c r="EV9">
        <v>58574997.147649221</v>
      </c>
      <c r="EW9">
        <v>6290364586.9405251</v>
      </c>
      <c r="EX9">
        <v>22446837.926683433</v>
      </c>
      <c r="EY9">
        <v>4845150.1227803212</v>
      </c>
      <c r="EZ9">
        <v>695025898.02305019</v>
      </c>
      <c r="FA9">
        <v>9433081.2021914255</v>
      </c>
      <c r="FB9">
        <v>35810834.659349427</v>
      </c>
      <c r="FC9">
        <v>30391805.495899674</v>
      </c>
      <c r="FD9">
        <v>245962681.10907593</v>
      </c>
      <c r="FE9">
        <v>1269731500.3604817</v>
      </c>
      <c r="FF9">
        <v>25595887.337392531</v>
      </c>
      <c r="FG9">
        <v>93922137.891082942</v>
      </c>
      <c r="FH9">
        <v>38417612.955254793</v>
      </c>
      <c r="FI9">
        <v>5614336.872572598</v>
      </c>
      <c r="FJ9">
        <v>122479772.22414334</v>
      </c>
      <c r="FK9">
        <v>9630036.1200112067</v>
      </c>
      <c r="FL9">
        <v>35033065.919278741</v>
      </c>
      <c r="FM9">
        <v>1836543014.2311018</v>
      </c>
      <c r="FN9">
        <v>51133364.915437646</v>
      </c>
      <c r="FO9">
        <v>28254329.780845761</v>
      </c>
      <c r="FP9">
        <v>372139.83787713933</v>
      </c>
    </row>
    <row r="10" spans="1:172">
      <c r="C10">
        <v>3</v>
      </c>
      <c r="D10">
        <v>30715110.261658922</v>
      </c>
      <c r="E10">
        <v>11197084.058906469</v>
      </c>
      <c r="F10">
        <v>202767378.13455281</v>
      </c>
      <c r="G10">
        <v>156343894.39397371</v>
      </c>
      <c r="H10">
        <v>36047317.562797874</v>
      </c>
      <c r="I10">
        <v>12268579.711139144</v>
      </c>
      <c r="J10">
        <v>4030557876.2433963</v>
      </c>
      <c r="K10">
        <v>902066673.94729984</v>
      </c>
      <c r="L10">
        <v>18703992.586437199</v>
      </c>
      <c r="M10">
        <v>22347966.134420235</v>
      </c>
      <c r="N10">
        <v>14883589.156363584</v>
      </c>
      <c r="O10">
        <v>32716062.629330061</v>
      </c>
      <c r="P10">
        <v>1519217.4805839616</v>
      </c>
      <c r="Q10">
        <v>3942148.7441035109</v>
      </c>
      <c r="R10">
        <v>543201.64298466779</v>
      </c>
      <c r="S10">
        <v>1507962395.4167881</v>
      </c>
      <c r="T10">
        <v>24788704.684098173</v>
      </c>
      <c r="U10">
        <v>711437007.91344869</v>
      </c>
      <c r="V10">
        <v>1387137.0824400391</v>
      </c>
      <c r="W10">
        <v>17617190.894487567</v>
      </c>
      <c r="X10">
        <v>326227197.98358351</v>
      </c>
      <c r="Y10">
        <v>144615830.44583064</v>
      </c>
      <c r="Z10">
        <v>891821909.77945018</v>
      </c>
      <c r="AA10">
        <v>182729.81832053285</v>
      </c>
      <c r="AB10">
        <v>7123449219.7107115</v>
      </c>
      <c r="AC10">
        <v>31983867.806829225</v>
      </c>
      <c r="AD10">
        <v>225881.21978693132</v>
      </c>
      <c r="AE10">
        <v>26219487.072050016</v>
      </c>
      <c r="AF10">
        <v>943821610.872352</v>
      </c>
      <c r="AG10">
        <v>25883143.256020851</v>
      </c>
      <c r="AH10">
        <v>886749.06249517784</v>
      </c>
      <c r="AI10">
        <v>4794881.0190776195</v>
      </c>
      <c r="AJ10">
        <v>2141879533.7314374</v>
      </c>
      <c r="AK10">
        <v>70816342.104669958</v>
      </c>
      <c r="AL10">
        <v>2776126.9168746667</v>
      </c>
      <c r="AM10">
        <v>3587238812.0679455</v>
      </c>
      <c r="AN10">
        <v>61659059.769156203</v>
      </c>
      <c r="AO10">
        <v>658463.86957715626</v>
      </c>
      <c r="AP10">
        <v>12413057.670245113</v>
      </c>
      <c r="AQ10">
        <v>33140511208.763153</v>
      </c>
      <c r="AR10">
        <v>909605439.72922528</v>
      </c>
      <c r="AS10">
        <v>2859875.6837606146</v>
      </c>
      <c r="AT10">
        <v>17530724.417672988</v>
      </c>
      <c r="AU10">
        <v>32019748.340868693</v>
      </c>
      <c r="AV10">
        <v>1443723.0837194854</v>
      </c>
      <c r="AW10">
        <v>5669664.9583998704</v>
      </c>
      <c r="AX10">
        <v>7652739.6215775022</v>
      </c>
      <c r="AY10">
        <v>44644262.002853476</v>
      </c>
      <c r="AZ10">
        <v>22898458.677694514</v>
      </c>
      <c r="BA10">
        <v>3283680.3364470559</v>
      </c>
      <c r="BB10">
        <v>5186378.8533843551</v>
      </c>
      <c r="BC10">
        <v>11777628.576434616</v>
      </c>
      <c r="BD10">
        <v>63527981.220426217</v>
      </c>
      <c r="BE10">
        <v>5194192.5523999874</v>
      </c>
      <c r="BF10">
        <v>46089279.064832635</v>
      </c>
      <c r="BG10">
        <v>13606072.11982468</v>
      </c>
      <c r="BH10">
        <v>6361242.8560315138</v>
      </c>
      <c r="BI10">
        <v>86422301.04310891</v>
      </c>
      <c r="BJ10">
        <v>3545158.7158073075</v>
      </c>
      <c r="BK10">
        <v>511340.90841217671</v>
      </c>
      <c r="BL10">
        <v>182382299.42547774</v>
      </c>
      <c r="BM10">
        <v>175361372.53221449</v>
      </c>
      <c r="BN10">
        <v>7038629.4013453126</v>
      </c>
      <c r="BO10">
        <v>4182412.9109802581</v>
      </c>
      <c r="BP10">
        <v>1829905366.109884</v>
      </c>
      <c r="BQ10">
        <v>5280003668.1145515</v>
      </c>
      <c r="BR10">
        <v>6064463.339754452</v>
      </c>
      <c r="BS10">
        <v>2715011180.2628694</v>
      </c>
      <c r="BT10">
        <v>13162778.231798317</v>
      </c>
      <c r="BU10">
        <v>42079121.014802188</v>
      </c>
      <c r="BV10">
        <v>23225020.273175377</v>
      </c>
      <c r="BW10">
        <v>37222935361.870804</v>
      </c>
      <c r="BX10">
        <v>189540086.95560318</v>
      </c>
      <c r="BY10">
        <v>37397787.080891281</v>
      </c>
      <c r="BZ10">
        <v>1339975.5658022263</v>
      </c>
      <c r="CA10">
        <v>66635261.87983305</v>
      </c>
      <c r="CB10">
        <v>1654553718.0539207</v>
      </c>
      <c r="CC10">
        <v>2186263.0413604234</v>
      </c>
      <c r="CD10">
        <v>2184590.9453961467</v>
      </c>
      <c r="CE10">
        <v>5277319.5168217868</v>
      </c>
      <c r="CF10">
        <v>537707638.51776767</v>
      </c>
      <c r="CG10">
        <v>8597944.8569824062</v>
      </c>
      <c r="CH10">
        <v>18351137.560727865</v>
      </c>
      <c r="CI10">
        <v>2577875.5656576646</v>
      </c>
      <c r="CJ10">
        <v>13919198.506337959</v>
      </c>
      <c r="CK10">
        <v>7054749.8537604511</v>
      </c>
      <c r="CL10">
        <v>28167344.980629209</v>
      </c>
      <c r="CM10">
        <v>14925764.63443088</v>
      </c>
      <c r="CN10">
        <v>2379325431.5169535</v>
      </c>
      <c r="CO10">
        <v>8229927.1549529051</v>
      </c>
      <c r="CP10">
        <v>74941904.026257247</v>
      </c>
      <c r="CQ10">
        <v>35097256.549876906</v>
      </c>
      <c r="CR10">
        <v>1214074.852326093</v>
      </c>
      <c r="CS10">
        <v>455382.54558949184</v>
      </c>
      <c r="CT10">
        <v>2242180.6846105843</v>
      </c>
      <c r="CU10">
        <v>331076.57843896403</v>
      </c>
      <c r="CV10">
        <v>4222560.7324606404</v>
      </c>
      <c r="CW10">
        <v>55118685.105958842</v>
      </c>
      <c r="CX10">
        <v>1036492473.8669372</v>
      </c>
      <c r="CY10">
        <v>5608034.4449974941</v>
      </c>
      <c r="CZ10">
        <v>4115802.2680117767</v>
      </c>
      <c r="DA10">
        <v>770570388.35921156</v>
      </c>
      <c r="DB10">
        <v>4474439328.788455</v>
      </c>
      <c r="DC10">
        <v>4654091.7150007505</v>
      </c>
      <c r="DD10">
        <v>319654368.43860728</v>
      </c>
      <c r="DE10">
        <v>1288009303.7101157</v>
      </c>
      <c r="DF10">
        <v>4607199.3030783432</v>
      </c>
      <c r="DG10">
        <v>937640250.74042094</v>
      </c>
      <c r="DH10">
        <v>213194175.52406752</v>
      </c>
      <c r="DI10">
        <v>1377520.1836802873</v>
      </c>
      <c r="DJ10">
        <v>85917846.015647411</v>
      </c>
      <c r="DK10">
        <v>504445711.22098333</v>
      </c>
      <c r="DL10">
        <v>12973631.804415667</v>
      </c>
      <c r="DM10">
        <v>9985267.5373222586</v>
      </c>
      <c r="DN10">
        <v>1246536.180099966</v>
      </c>
      <c r="DO10">
        <v>46911169.511185311</v>
      </c>
      <c r="DP10">
        <v>37071676.509265177</v>
      </c>
      <c r="DQ10">
        <v>173544889.29237553</v>
      </c>
      <c r="DR10">
        <v>3848057.7197152153</v>
      </c>
      <c r="DS10">
        <v>7894371.4028746681</v>
      </c>
      <c r="DT10">
        <v>4084823.9894061261</v>
      </c>
      <c r="DU10">
        <v>2553685.4970022519</v>
      </c>
      <c r="DV10">
        <v>3636234.6361763631</v>
      </c>
      <c r="DW10">
        <v>4654091.7150007505</v>
      </c>
      <c r="DX10">
        <v>47879580.050388508</v>
      </c>
      <c r="DY10">
        <v>449872.73449631757</v>
      </c>
      <c r="DZ10">
        <v>57344593.346374102</v>
      </c>
      <c r="EA10">
        <v>10713146.798747839</v>
      </c>
      <c r="EB10">
        <v>48146352.093833774</v>
      </c>
      <c r="EC10">
        <v>151750489.18106994</v>
      </c>
      <c r="ED10">
        <v>123689635.71308531</v>
      </c>
      <c r="EE10">
        <v>14327399.160002729</v>
      </c>
      <c r="EF10">
        <v>1823499029.8591018</v>
      </c>
      <c r="EG10">
        <v>972818949.19652271</v>
      </c>
      <c r="EH10">
        <v>7023554.2543101059</v>
      </c>
      <c r="EI10">
        <v>142567504.95291314</v>
      </c>
      <c r="EJ10">
        <v>3687633802.8063936</v>
      </c>
      <c r="EK10">
        <v>3723359721.1051636</v>
      </c>
      <c r="EL10">
        <v>987349268.59361207</v>
      </c>
      <c r="EM10">
        <v>24308371.688672032</v>
      </c>
      <c r="EN10">
        <v>3228861210.8240747</v>
      </c>
      <c r="EO10">
        <v>13752909.31509351</v>
      </c>
      <c r="EP10">
        <v>1613047.4205748977</v>
      </c>
      <c r="EQ10">
        <v>1563183.5520016453</v>
      </c>
      <c r="ER10">
        <v>97534324.918359011</v>
      </c>
      <c r="ES10">
        <v>4614650.4710744238</v>
      </c>
      <c r="ET10">
        <v>49020788.577987902</v>
      </c>
      <c r="EU10">
        <v>32035469.328417551</v>
      </c>
      <c r="EV10">
        <v>50922102.01521074</v>
      </c>
      <c r="EW10">
        <v>5983849080.9810619</v>
      </c>
      <c r="EX10">
        <v>22722386.41878717</v>
      </c>
      <c r="EY10">
        <v>6066461.5925173145</v>
      </c>
      <c r="EZ10">
        <v>682106084.88067496</v>
      </c>
      <c r="FA10">
        <v>9304699.6653265916</v>
      </c>
      <c r="FB10">
        <v>26975591.294260662</v>
      </c>
      <c r="FC10">
        <v>28894245.824767504</v>
      </c>
      <c r="FD10">
        <v>253016362.62856117</v>
      </c>
      <c r="FE10">
        <v>1281810358.9382308</v>
      </c>
      <c r="FF10">
        <v>24640832.326152816</v>
      </c>
      <c r="FG10">
        <v>104241999.4914989</v>
      </c>
      <c r="FH10">
        <v>34291860.395178623</v>
      </c>
      <c r="FI10">
        <v>4573309.2863884512</v>
      </c>
      <c r="FJ10">
        <v>120280513.13700794</v>
      </c>
      <c r="FK10">
        <v>7942362.0433106981</v>
      </c>
      <c r="FL10">
        <v>42043839.840225495</v>
      </c>
      <c r="FM10">
        <v>1807245276.6961343</v>
      </c>
      <c r="FN10">
        <v>49579597.911035724</v>
      </c>
      <c r="FO10">
        <v>24799997.937655482</v>
      </c>
      <c r="FP10">
        <v>587338.43664766487</v>
      </c>
    </row>
    <row r="12" spans="1:172">
      <c r="A12" t="s">
        <v>39</v>
      </c>
      <c r="B12">
        <v>2</v>
      </c>
      <c r="C12">
        <v>1</v>
      </c>
      <c r="D12">
        <v>22309759.812201962</v>
      </c>
      <c r="E12">
        <v>11684904.93873647</v>
      </c>
      <c r="F12">
        <v>205607118.84481972</v>
      </c>
      <c r="G12">
        <v>156163037.057928</v>
      </c>
      <c r="H12">
        <v>35761676.306463964</v>
      </c>
      <c r="I12">
        <v>2753331.1229412034</v>
      </c>
      <c r="J12">
        <v>1907973704.0781643</v>
      </c>
      <c r="K12">
        <v>741039902.14281404</v>
      </c>
      <c r="L12">
        <v>16451699.397406604</v>
      </c>
      <c r="M12">
        <v>14027276.720605895</v>
      </c>
      <c r="N12">
        <v>17269428.560698397</v>
      </c>
      <c r="O12">
        <v>23845506.451100279</v>
      </c>
      <c r="P12">
        <v>902451.78986555908</v>
      </c>
      <c r="Q12">
        <v>1893818.589873614</v>
      </c>
      <c r="R12">
        <v>509037.53703570255</v>
      </c>
      <c r="S12">
        <v>1951825778.6323879</v>
      </c>
      <c r="T12">
        <v>9709694.1871107817</v>
      </c>
      <c r="U12">
        <v>2357538417.1890383</v>
      </c>
      <c r="V12">
        <v>2039867.8433299561</v>
      </c>
      <c r="W12">
        <v>19774666.485524826</v>
      </c>
      <c r="X12">
        <v>421432851.68118739</v>
      </c>
      <c r="Y12">
        <v>113431753.97966166</v>
      </c>
      <c r="Z12">
        <v>643212264.37272692</v>
      </c>
      <c r="AA12">
        <v>439217.44640523876</v>
      </c>
      <c r="AB12">
        <v>4868643084.8775215</v>
      </c>
      <c r="AC12">
        <v>42187151.211021028</v>
      </c>
      <c r="AD12">
        <v>66291.766736350124</v>
      </c>
      <c r="AE12">
        <v>18518232.810061589</v>
      </c>
      <c r="AF12">
        <v>1096069465.0285528</v>
      </c>
      <c r="AG12">
        <v>35545328.985991724</v>
      </c>
      <c r="AH12">
        <v>609788.19815704005</v>
      </c>
      <c r="AI12">
        <v>3054661.4014164703</v>
      </c>
      <c r="AJ12">
        <v>784382604.20388114</v>
      </c>
      <c r="AK12">
        <v>104272967.62866676</v>
      </c>
      <c r="AL12">
        <v>2876649.1606720472</v>
      </c>
      <c r="AM12">
        <v>4379296176.7874126</v>
      </c>
      <c r="AN12">
        <v>173237750.19187984</v>
      </c>
      <c r="AO12">
        <v>344076.41458919173</v>
      </c>
      <c r="AP12">
        <v>9030586.6590039954</v>
      </c>
      <c r="AQ12">
        <v>22977952495.536385</v>
      </c>
      <c r="AR12">
        <v>1647819162.7912712</v>
      </c>
      <c r="AS12">
        <v>2182002.6819326677</v>
      </c>
      <c r="AT12">
        <v>12480364.059306098</v>
      </c>
      <c r="AU12">
        <v>16242046.061933555</v>
      </c>
      <c r="AV12">
        <v>1392069.9545245103</v>
      </c>
      <c r="AW12">
        <v>5897182.3872016389</v>
      </c>
      <c r="AX12">
        <v>36501778.39427384</v>
      </c>
      <c r="AY12">
        <v>68054246.275792494</v>
      </c>
      <c r="AZ12">
        <v>39197081.921333738</v>
      </c>
      <c r="BA12">
        <v>2057046.751939208</v>
      </c>
      <c r="BB12">
        <v>6215591.1198150329</v>
      </c>
      <c r="BC12">
        <v>7158422.1590668214</v>
      </c>
      <c r="BD12">
        <v>71372691.93097195</v>
      </c>
      <c r="BE12">
        <v>5791618.3754785573</v>
      </c>
      <c r="BF12">
        <v>99202678.86809212</v>
      </c>
      <c r="BG12">
        <v>13495664.469225211</v>
      </c>
      <c r="BH12">
        <v>6496531.3818820789</v>
      </c>
      <c r="BI12">
        <v>62782162.933208905</v>
      </c>
      <c r="BJ12">
        <v>3094001.7011551168</v>
      </c>
      <c r="BK12">
        <v>407778.90057620831</v>
      </c>
      <c r="BL12">
        <v>242797002.71485654</v>
      </c>
      <c r="BM12">
        <v>325797829.62877607</v>
      </c>
      <c r="BN12">
        <v>8634433.0217201598</v>
      </c>
      <c r="BO12">
        <v>5741860.8524821084</v>
      </c>
      <c r="BP12">
        <v>1724558000.6537206</v>
      </c>
      <c r="BQ12">
        <v>8187571936.9873857</v>
      </c>
      <c r="BR12">
        <v>3532881.3447937663</v>
      </c>
      <c r="BS12">
        <v>1567138982.9153435</v>
      </c>
      <c r="BT12">
        <v>15482822.311353697</v>
      </c>
      <c r="BU12">
        <v>10918497.927401854</v>
      </c>
      <c r="BV12">
        <v>11451841.304689333</v>
      </c>
      <c r="BW12">
        <v>32864049901.033619</v>
      </c>
      <c r="BX12">
        <v>148192816.82379019</v>
      </c>
      <c r="BY12">
        <v>15374326.502536114</v>
      </c>
      <c r="BZ12">
        <v>2400254.5899819904</v>
      </c>
      <c r="CA12">
        <v>58031821.042416483</v>
      </c>
      <c r="CB12">
        <v>1360837643.6797349</v>
      </c>
      <c r="CC12">
        <v>1860576.5670383174</v>
      </c>
      <c r="CD12">
        <v>1229510.6787045966</v>
      </c>
      <c r="CE12">
        <v>5623220.7045737877</v>
      </c>
      <c r="CF12">
        <v>226030956.29679975</v>
      </c>
      <c r="CG12">
        <v>5570530.7221662467</v>
      </c>
      <c r="CH12">
        <v>13574284.730557799</v>
      </c>
      <c r="CI12">
        <v>646395.7457966333</v>
      </c>
      <c r="CJ12">
        <v>6907467.15085187</v>
      </c>
      <c r="CK12">
        <v>8172139.3827823959</v>
      </c>
      <c r="CL12">
        <v>157676416.06721079</v>
      </c>
      <c r="CM12">
        <v>30986043.546283025</v>
      </c>
      <c r="CN12">
        <v>4038705476.9388094</v>
      </c>
      <c r="CO12">
        <v>10987964.346113892</v>
      </c>
      <c r="CP12">
        <v>50362371.131197803</v>
      </c>
      <c r="CQ12">
        <v>152095.04892701941</v>
      </c>
      <c r="CR12">
        <v>590173.5701515117</v>
      </c>
      <c r="CS12">
        <v>1072204.0486164438</v>
      </c>
      <c r="CT12">
        <v>4155890.5441117054</v>
      </c>
      <c r="CU12">
        <v>510105.48371285625</v>
      </c>
      <c r="CV12">
        <v>3154731.1511065569</v>
      </c>
      <c r="CW12">
        <v>73243714.240214199</v>
      </c>
      <c r="CX12">
        <v>975751754.03896236</v>
      </c>
      <c r="CY12">
        <v>12128618.946787959</v>
      </c>
      <c r="CZ12">
        <v>8073892.6829899875</v>
      </c>
      <c r="DA12">
        <v>1015847449.9740765</v>
      </c>
      <c r="DB12">
        <v>9242957288.3690319</v>
      </c>
      <c r="DC12">
        <v>1827216.9092855453</v>
      </c>
      <c r="DD12">
        <v>498044800.47307062</v>
      </c>
      <c r="DE12">
        <v>937852155.72150016</v>
      </c>
      <c r="DF12">
        <v>5720919.9574186914</v>
      </c>
      <c r="DG12">
        <v>1789943814.5825315</v>
      </c>
      <c r="DH12">
        <v>198079959.68889192</v>
      </c>
      <c r="DI12">
        <v>3631206.2466807785</v>
      </c>
      <c r="DJ12">
        <v>53838488.172994137</v>
      </c>
      <c r="DK12">
        <v>675589829.33788812</v>
      </c>
      <c r="DL12">
        <v>19328414.654169466</v>
      </c>
      <c r="DM12">
        <v>10425069.816853734</v>
      </c>
      <c r="DN12">
        <v>1061721.5472478936</v>
      </c>
      <c r="DO12">
        <v>60992620.712536715</v>
      </c>
      <c r="DP12">
        <v>38623372.525263324</v>
      </c>
      <c r="DQ12">
        <v>120227648.71426813</v>
      </c>
      <c r="DR12">
        <v>1953329.0374771762</v>
      </c>
      <c r="DS12">
        <v>8606740.7716770973</v>
      </c>
      <c r="DT12">
        <v>0</v>
      </c>
      <c r="DU12">
        <v>1375386.3640348201</v>
      </c>
      <c r="DV12">
        <v>6110752.6657327479</v>
      </c>
      <c r="DW12">
        <v>1827216.9092855453</v>
      </c>
      <c r="DX12">
        <v>26759013.805037007</v>
      </c>
      <c r="DY12">
        <v>537686.22072092968</v>
      </c>
      <c r="DZ12">
        <v>17812466.076295432</v>
      </c>
      <c r="EA12">
        <v>15280276.002549127</v>
      </c>
      <c r="EB12">
        <v>27230076.054984707</v>
      </c>
      <c r="EC12">
        <v>113916605.2576912</v>
      </c>
      <c r="ED12">
        <v>229853913.06770411</v>
      </c>
      <c r="EE12">
        <v>13655530.900463926</v>
      </c>
      <c r="EF12">
        <v>4147003649.034143</v>
      </c>
      <c r="EG12">
        <v>684134205.2942071</v>
      </c>
      <c r="EH12">
        <v>5776626.2220709361</v>
      </c>
      <c r="EI12">
        <v>121436362.71773101</v>
      </c>
      <c r="EJ12">
        <v>2278756500.3419523</v>
      </c>
      <c r="EK12">
        <v>4745525479.7690935</v>
      </c>
      <c r="EL12">
        <v>934880063.8389535</v>
      </c>
      <c r="EM12">
        <v>52902663.89678748</v>
      </c>
      <c r="EN12">
        <v>5535270816.0951738</v>
      </c>
      <c r="EO12">
        <v>35117499.784702294</v>
      </c>
      <c r="EP12">
        <v>1871179.5473241976</v>
      </c>
      <c r="EQ12">
        <v>646335.98241251823</v>
      </c>
      <c r="ER12">
        <v>74072354.0854197</v>
      </c>
      <c r="ES12">
        <v>3543704.2838119604</v>
      </c>
      <c r="ET12">
        <v>80458555.575624615</v>
      </c>
      <c r="EU12">
        <v>45211684.910364449</v>
      </c>
      <c r="EV12">
        <v>65484494.508900747</v>
      </c>
      <c r="EW12">
        <v>5532742469.3137388</v>
      </c>
      <c r="EX12">
        <v>16806152.739121918</v>
      </c>
      <c r="EY12">
        <v>3822738.2351125479</v>
      </c>
      <c r="EZ12">
        <v>1326641481.8228502</v>
      </c>
      <c r="FA12">
        <v>17998843.175623432</v>
      </c>
      <c r="FB12">
        <v>52941700.625609726</v>
      </c>
      <c r="FC12">
        <v>31336059.852251142</v>
      </c>
      <c r="FD12">
        <v>554006422.13964939</v>
      </c>
      <c r="FE12">
        <v>2405314834.5772753</v>
      </c>
      <c r="FF12">
        <v>18516154.918045808</v>
      </c>
      <c r="FG12">
        <v>64448004.856330566</v>
      </c>
      <c r="FH12">
        <v>21710606.466853451</v>
      </c>
      <c r="FI12">
        <v>1934810.7367580791</v>
      </c>
      <c r="FJ12">
        <v>231115012.00169951</v>
      </c>
      <c r="FK12">
        <v>7888157.0786011219</v>
      </c>
      <c r="FL12">
        <v>35053632.95008298</v>
      </c>
      <c r="FM12">
        <v>3374230507.3806691</v>
      </c>
      <c r="FN12">
        <v>25366931.423898622</v>
      </c>
      <c r="FO12">
        <v>36831576.055022426</v>
      </c>
      <c r="FP12">
        <v>1030328.9705618233</v>
      </c>
    </row>
    <row r="13" spans="1:172">
      <c r="C13">
        <v>2</v>
      </c>
      <c r="D13">
        <v>29571001.241726842</v>
      </c>
      <c r="E13">
        <v>13866269.75536184</v>
      </c>
      <c r="F13">
        <v>264549291.35299936</v>
      </c>
      <c r="G13">
        <v>194696758.88284633</v>
      </c>
      <c r="H13">
        <v>33411141.46261593</v>
      </c>
      <c r="I13">
        <v>3561858.1743992241</v>
      </c>
      <c r="J13">
        <v>1914567746.124583</v>
      </c>
      <c r="K13">
        <v>760459253.50861764</v>
      </c>
      <c r="L13">
        <v>10951717.267081281</v>
      </c>
      <c r="M13">
        <v>12077352.177546471</v>
      </c>
      <c r="N13">
        <v>18590881.07003719</v>
      </c>
      <c r="O13">
        <v>26402542.443211172</v>
      </c>
      <c r="P13">
        <v>941813.23531910428</v>
      </c>
      <c r="Q13">
        <v>1532784.4313811162</v>
      </c>
      <c r="R13">
        <v>636267.51585076249</v>
      </c>
      <c r="S13">
        <v>1880271244.292273</v>
      </c>
      <c r="T13">
        <v>11379703.120398618</v>
      </c>
      <c r="U13">
        <v>2003804231.9142246</v>
      </c>
      <c r="V13">
        <v>2028298.2310334265</v>
      </c>
      <c r="W13">
        <v>23715936.157521192</v>
      </c>
      <c r="X13">
        <v>493446902.69864541</v>
      </c>
      <c r="Y13">
        <v>114928401.89335518</v>
      </c>
      <c r="Z13">
        <v>738362770.53973293</v>
      </c>
      <c r="AA13">
        <v>505457.96946652496</v>
      </c>
      <c r="AB13">
        <v>3905885289.2554002</v>
      </c>
      <c r="AC13">
        <v>44592254.213131189</v>
      </c>
      <c r="AD13">
        <v>73626.63375851851</v>
      </c>
      <c r="AE13">
        <v>21483060.398380678</v>
      </c>
      <c r="AF13">
        <v>1174505013.6287034</v>
      </c>
      <c r="AG13">
        <v>38374412.200023256</v>
      </c>
      <c r="AH13">
        <v>709163.31320608</v>
      </c>
      <c r="AI13">
        <v>3979013.7379018203</v>
      </c>
      <c r="AJ13">
        <v>2306783731.0490022</v>
      </c>
      <c r="AK13">
        <v>114262841.43031785</v>
      </c>
      <c r="AL13">
        <v>3101492.9119339385</v>
      </c>
      <c r="AM13">
        <v>4196476491.0816693</v>
      </c>
      <c r="AN13">
        <v>117997191.83334982</v>
      </c>
      <c r="AO13">
        <v>561344.33237773005</v>
      </c>
      <c r="AP13">
        <v>9522327.2043388877</v>
      </c>
      <c r="AQ13">
        <v>25743769614.151463</v>
      </c>
      <c r="AR13">
        <v>1649725080.7967546</v>
      </c>
      <c r="AS13">
        <v>2206212.1195432609</v>
      </c>
      <c r="AT13">
        <v>14131439.388177374</v>
      </c>
      <c r="AU13">
        <v>19669549.396521501</v>
      </c>
      <c r="AV13">
        <v>1669009.2133391618</v>
      </c>
      <c r="AW13">
        <v>3919096.1733495239</v>
      </c>
      <c r="AX13">
        <v>52502657.087805316</v>
      </c>
      <c r="AY13">
        <v>59039888.54153426</v>
      </c>
      <c r="AZ13">
        <v>33930265.763238899</v>
      </c>
      <c r="BA13">
        <v>2546807.1767856888</v>
      </c>
      <c r="BB13">
        <v>5355243.3073555166</v>
      </c>
      <c r="BC13">
        <v>6379834.0423886636</v>
      </c>
      <c r="BD13">
        <v>65301192.002871282</v>
      </c>
      <c r="BE13">
        <v>5659808.0926792379</v>
      </c>
      <c r="BF13">
        <v>95487222.82382983</v>
      </c>
      <c r="BG13">
        <v>11050734.708747204</v>
      </c>
      <c r="BH13">
        <v>6094755.4169706618</v>
      </c>
      <c r="BI13">
        <v>85815287.875561967</v>
      </c>
      <c r="BJ13">
        <v>3129719.9593848987</v>
      </c>
      <c r="BK13">
        <v>497765.87617988884</v>
      </c>
      <c r="BL13">
        <v>318399792.76153064</v>
      </c>
      <c r="BM13">
        <v>334398307.34945792</v>
      </c>
      <c r="BN13">
        <v>8498451.2576468084</v>
      </c>
      <c r="BO13">
        <v>5842821.4590730742</v>
      </c>
      <c r="BP13">
        <v>1899860195.5287011</v>
      </c>
      <c r="BQ13">
        <v>8117767391.9640884</v>
      </c>
      <c r="BR13">
        <v>3498263.5768828345</v>
      </c>
      <c r="BS13">
        <v>1824088719.5338259</v>
      </c>
      <c r="BT13">
        <v>5835611.7117997566</v>
      </c>
      <c r="BU13">
        <v>12459842.534779344</v>
      </c>
      <c r="BV13">
        <v>8615827.2622915711</v>
      </c>
      <c r="BW13">
        <v>29038126702.024399</v>
      </c>
      <c r="BX13">
        <v>159905737.20677873</v>
      </c>
      <c r="BY13">
        <v>16565081.864920519</v>
      </c>
      <c r="BZ13">
        <v>3244149.3814077447</v>
      </c>
      <c r="CA13">
        <v>43495655.951818466</v>
      </c>
      <c r="CB13">
        <v>1709920991.8659551</v>
      </c>
      <c r="CC13">
        <v>1663425.0354044826</v>
      </c>
      <c r="CD13">
        <v>1596645.0519428905</v>
      </c>
      <c r="CE13">
        <v>4771442.0999522815</v>
      </c>
      <c r="CF13">
        <v>208017046.51285166</v>
      </c>
      <c r="CG13">
        <v>4644162.1074416125</v>
      </c>
      <c r="CH13">
        <v>10167001.802662006</v>
      </c>
      <c r="CI13">
        <v>299699.35357679764</v>
      </c>
      <c r="CJ13">
        <v>8364061.0114155132</v>
      </c>
      <c r="CK13">
        <v>7697338.6287624957</v>
      </c>
      <c r="CL13">
        <v>339359192.49548805</v>
      </c>
      <c r="CM13">
        <v>34422076.153871857</v>
      </c>
      <c r="CN13">
        <v>3669579018.5545893</v>
      </c>
      <c r="CO13">
        <v>8892421.277262168</v>
      </c>
      <c r="CP13">
        <v>64028172.536763914</v>
      </c>
      <c r="CQ13">
        <v>9795048.4065342676</v>
      </c>
      <c r="CR13">
        <v>612838.69486403372</v>
      </c>
      <c r="CS13">
        <v>1012716.0578852607</v>
      </c>
      <c r="CT13">
        <v>3734459.29764019</v>
      </c>
      <c r="CU13">
        <v>600058.04499947419</v>
      </c>
      <c r="CV13">
        <v>2538200.9853996686</v>
      </c>
      <c r="CW13">
        <v>72698062.749021634</v>
      </c>
      <c r="CX13">
        <v>1252716282.589458</v>
      </c>
      <c r="CY13">
        <v>10057868.365988592</v>
      </c>
      <c r="CZ13">
        <v>6832898.1907194424</v>
      </c>
      <c r="DA13">
        <v>975792788.09379268</v>
      </c>
      <c r="DB13">
        <v>9332325645.0698719</v>
      </c>
      <c r="DC13">
        <v>2357166.0124644707</v>
      </c>
      <c r="DD13">
        <v>441750541.59952128</v>
      </c>
      <c r="DE13">
        <v>1273954447.8330073</v>
      </c>
      <c r="DF13">
        <v>5990849.7222523037</v>
      </c>
      <c r="DG13">
        <v>1630101229.36291</v>
      </c>
      <c r="DH13">
        <v>237538527.34403792</v>
      </c>
      <c r="DI13">
        <v>3077308.9104427351</v>
      </c>
      <c r="DJ13">
        <v>61366783.118931264</v>
      </c>
      <c r="DK13">
        <v>834290266.55137312</v>
      </c>
      <c r="DL13">
        <v>24502878.607413664</v>
      </c>
      <c r="DM13">
        <v>11598060.241246039</v>
      </c>
      <c r="DN13">
        <v>1068725.6840212045</v>
      </c>
      <c r="DO13">
        <v>56045906.181938127</v>
      </c>
      <c r="DP13">
        <v>41879725.810325213</v>
      </c>
      <c r="DQ13">
        <v>145653804.11917236</v>
      </c>
      <c r="DR13">
        <v>824347.02392319473</v>
      </c>
      <c r="DS13">
        <v>6960166.3746778527</v>
      </c>
      <c r="DT13">
        <v>2062013.7955597336</v>
      </c>
      <c r="DU13">
        <v>1841569.6575242861</v>
      </c>
      <c r="DV13">
        <v>6241407.927977955</v>
      </c>
      <c r="DW13">
        <v>2357166.0124644707</v>
      </c>
      <c r="DX13">
        <v>33505930.667005621</v>
      </c>
      <c r="DY13">
        <v>687395.22459480993</v>
      </c>
      <c r="DZ13">
        <v>18156090.535226773</v>
      </c>
      <c r="EA13">
        <v>13302632.240613762</v>
      </c>
      <c r="EB13">
        <v>37005263.099778205</v>
      </c>
      <c r="EC13">
        <v>136921854.21898296</v>
      </c>
      <c r="ED13">
        <v>227340168.42908937</v>
      </c>
      <c r="EE13">
        <v>14179969.197998349</v>
      </c>
      <c r="EF13">
        <v>3768506372.0042567</v>
      </c>
      <c r="EG13">
        <v>759139900.17940497</v>
      </c>
      <c r="EH13">
        <v>5123341.0226863679</v>
      </c>
      <c r="EI13">
        <v>157283569.02089864</v>
      </c>
      <c r="EJ13">
        <v>2351758540.4452114</v>
      </c>
      <c r="EK13">
        <v>4590359057.4186049</v>
      </c>
      <c r="EL13">
        <v>1024597750.1217624</v>
      </c>
      <c r="EM13">
        <v>53817584.471620448</v>
      </c>
      <c r="EN13">
        <v>5147611951.7754917</v>
      </c>
      <c r="EO13">
        <v>35275198.616133854</v>
      </c>
      <c r="EP13">
        <v>1734713.5888453578</v>
      </c>
      <c r="EQ13">
        <v>665835.13695272093</v>
      </c>
      <c r="ER13">
        <v>77170417.033006743</v>
      </c>
      <c r="ES13">
        <v>4087945.1346526034</v>
      </c>
      <c r="ET13">
        <v>71202140.504422724</v>
      </c>
      <c r="EU13">
        <v>46346267.718595684</v>
      </c>
      <c r="EV13">
        <v>80614245.467375919</v>
      </c>
      <c r="EW13">
        <v>5968309311.7868576</v>
      </c>
      <c r="EX13">
        <v>20513903.617875576</v>
      </c>
      <c r="EY13">
        <v>3970448.8010431542</v>
      </c>
      <c r="EZ13">
        <v>1326409983.9555895</v>
      </c>
      <c r="FA13">
        <v>7816143.27434358</v>
      </c>
      <c r="FB13">
        <v>59109798.636500627</v>
      </c>
      <c r="FC13">
        <v>29546999.079157285</v>
      </c>
      <c r="FD13">
        <v>492023019.89283466</v>
      </c>
      <c r="FE13">
        <v>2243777163.7907739</v>
      </c>
      <c r="FF13">
        <v>22280729.501570534</v>
      </c>
      <c r="FG13">
        <v>66574941.093183741</v>
      </c>
      <c r="FH13">
        <v>24381839.86637966</v>
      </c>
      <c r="FI13">
        <v>2101825.2688585664</v>
      </c>
      <c r="FJ13">
        <v>198474831.76487878</v>
      </c>
      <c r="FK13">
        <v>8051450.4592366973</v>
      </c>
      <c r="FL13">
        <v>35922267.227817677</v>
      </c>
      <c r="FM13">
        <v>3394523883.4420776</v>
      </c>
      <c r="FN13">
        <v>26959841.367803644</v>
      </c>
      <c r="FO13">
        <v>34674314.530965991</v>
      </c>
      <c r="FP13">
        <v>964409.3630738525</v>
      </c>
    </row>
    <row r="14" spans="1:172">
      <c r="C14">
        <v>3</v>
      </c>
      <c r="D14">
        <v>27224630.862578947</v>
      </c>
      <c r="E14">
        <v>10439353.072766731</v>
      </c>
      <c r="F14">
        <v>200720793.08635834</v>
      </c>
      <c r="G14">
        <v>162191617.48717546</v>
      </c>
      <c r="H14">
        <v>30485550.649035644</v>
      </c>
      <c r="I14">
        <v>3858013.9436923498</v>
      </c>
      <c r="J14">
        <v>2286039326.5133295</v>
      </c>
      <c r="K14">
        <v>903925889.20364952</v>
      </c>
      <c r="L14">
        <v>13166338.036910055</v>
      </c>
      <c r="M14">
        <v>11914900.748220205</v>
      </c>
      <c r="N14">
        <v>18195046.544530205</v>
      </c>
      <c r="O14">
        <v>25741698.70305239</v>
      </c>
      <c r="P14">
        <v>1025035.3154594457</v>
      </c>
      <c r="Q14">
        <v>1738066.1852374361</v>
      </c>
      <c r="R14">
        <v>595779.67864407192</v>
      </c>
      <c r="S14">
        <v>1824321377.4158518</v>
      </c>
      <c r="T14">
        <v>11017487.196252149</v>
      </c>
      <c r="U14">
        <v>2033416618.6726055</v>
      </c>
      <c r="V14">
        <v>1681805.198262051</v>
      </c>
      <c r="W14">
        <v>20074397.6829817</v>
      </c>
      <c r="X14">
        <v>359619885.54490554</v>
      </c>
      <c r="Y14">
        <v>114611199.28474247</v>
      </c>
      <c r="Z14">
        <v>686581349.5492698</v>
      </c>
      <c r="AA14">
        <v>356486.07640671218</v>
      </c>
      <c r="AB14">
        <v>5631571617.9873934</v>
      </c>
      <c r="AC14">
        <v>51063013.944978334</v>
      </c>
      <c r="AD14">
        <v>116385.38273389146</v>
      </c>
      <c r="AE14">
        <v>22137844.250141751</v>
      </c>
      <c r="AF14">
        <v>1260714222.096895</v>
      </c>
      <c r="AG14">
        <v>36697767.747719362</v>
      </c>
      <c r="AH14">
        <v>564336.47634555597</v>
      </c>
      <c r="AI14">
        <v>3728407.7942702966</v>
      </c>
      <c r="AJ14">
        <v>1620625460.8039339</v>
      </c>
      <c r="AK14">
        <v>96426778.94869259</v>
      </c>
      <c r="AL14">
        <v>3003517.9589516767</v>
      </c>
      <c r="AM14">
        <v>3826201662.0328426</v>
      </c>
      <c r="AN14">
        <v>58246044.462594174</v>
      </c>
      <c r="AO14">
        <v>385894.85217012715</v>
      </c>
      <c r="AP14">
        <v>10386847.983695162</v>
      </c>
      <c r="AQ14">
        <v>22061840989.084766</v>
      </c>
      <c r="AR14">
        <v>1525088606.5608325</v>
      </c>
      <c r="AS14">
        <v>2132392.8441642369</v>
      </c>
      <c r="AT14">
        <v>13808391.642509222</v>
      </c>
      <c r="AU14">
        <v>20111817.169822372</v>
      </c>
      <c r="AV14">
        <v>1472635.8442168718</v>
      </c>
      <c r="AW14">
        <v>6800841.7192413323</v>
      </c>
      <c r="AX14">
        <v>35780412.248959281</v>
      </c>
      <c r="AY14">
        <v>62571959.602977537</v>
      </c>
      <c r="AZ14">
        <v>33550624.416748036</v>
      </c>
      <c r="BA14">
        <v>2521128.044305095</v>
      </c>
      <c r="BB14">
        <v>6168415.1153501663</v>
      </c>
      <c r="BC14">
        <v>8242307.1116036447</v>
      </c>
      <c r="BD14">
        <v>64173172.339710362</v>
      </c>
      <c r="BE14">
        <v>5259731.780941939</v>
      </c>
      <c r="BF14">
        <v>91817690.218612328</v>
      </c>
      <c r="BG14">
        <v>12993999.023183713</v>
      </c>
      <c r="BH14">
        <v>6975883.8264165046</v>
      </c>
      <c r="BI14">
        <v>60632093.677001812</v>
      </c>
      <c r="BJ14">
        <v>3311284.3520196248</v>
      </c>
      <c r="BK14">
        <v>449944.24126638152</v>
      </c>
      <c r="BL14">
        <v>213096998.797923</v>
      </c>
      <c r="BM14">
        <v>310240039.12132245</v>
      </c>
      <c r="BN14">
        <v>8774725.7086096369</v>
      </c>
      <c r="BO14">
        <v>5632339.7030674089</v>
      </c>
      <c r="BP14">
        <v>1793224912.1779287</v>
      </c>
      <c r="BQ14">
        <v>7593820097.1552095</v>
      </c>
      <c r="BR14">
        <v>4244869.0213713488</v>
      </c>
      <c r="BS14">
        <v>1870506469.3891766</v>
      </c>
      <c r="BT14">
        <v>9723844.6474599186</v>
      </c>
      <c r="BU14">
        <v>14662613.248615637</v>
      </c>
      <c r="BV14">
        <v>10909898.251879515</v>
      </c>
      <c r="BW14">
        <v>34900676182.615295</v>
      </c>
      <c r="BX14">
        <v>174176240.73979729</v>
      </c>
      <c r="BY14">
        <v>17256654.849541511</v>
      </c>
      <c r="BZ14">
        <v>2513326.2428229018</v>
      </c>
      <c r="CA14">
        <v>55705040.278693348</v>
      </c>
      <c r="CB14">
        <v>1511397197.9555061</v>
      </c>
      <c r="CC14">
        <v>1401093.6285202724</v>
      </c>
      <c r="CD14">
        <v>1328838.6064163151</v>
      </c>
      <c r="CE14">
        <v>5196596.577756091</v>
      </c>
      <c r="CF14">
        <v>255277989.57048711</v>
      </c>
      <c r="CG14">
        <v>5639614.3210443966</v>
      </c>
      <c r="CH14">
        <v>14125259.792282794</v>
      </c>
      <c r="CI14">
        <v>1536306.5261646705</v>
      </c>
      <c r="CJ14">
        <v>9295696.8669910748</v>
      </c>
      <c r="CK14">
        <v>8795421.2354594171</v>
      </c>
      <c r="CL14">
        <v>39217906.592485748</v>
      </c>
      <c r="CM14">
        <v>31361948.597071897</v>
      </c>
      <c r="CN14">
        <v>3481357335.3877029</v>
      </c>
      <c r="CO14">
        <v>9367866.9639715441</v>
      </c>
      <c r="CP14">
        <v>59168970.612946376</v>
      </c>
      <c r="CQ14">
        <v>4159914.3780427193</v>
      </c>
      <c r="CR14">
        <v>696027.09421369992</v>
      </c>
      <c r="CS14">
        <v>963754.7231826802</v>
      </c>
      <c r="CT14">
        <v>4269328.1144318068</v>
      </c>
      <c r="CU14">
        <v>602659.2936717656</v>
      </c>
      <c r="CV14">
        <v>3251374.6329928362</v>
      </c>
      <c r="CW14">
        <v>85791044.292340338</v>
      </c>
      <c r="CX14">
        <v>1090504563.1657462</v>
      </c>
      <c r="CY14">
        <v>9684771.3943324462</v>
      </c>
      <c r="CZ14">
        <v>7196085.1606176514</v>
      </c>
      <c r="DA14">
        <v>928603218.33290684</v>
      </c>
      <c r="DB14">
        <v>8652117570.6179142</v>
      </c>
      <c r="DC14">
        <v>3066901.1122006769</v>
      </c>
      <c r="DD14">
        <v>463952454.90639579</v>
      </c>
      <c r="DE14">
        <v>922972101.16576898</v>
      </c>
      <c r="DF14">
        <v>4600115.9542804668</v>
      </c>
      <c r="DG14">
        <v>1623266970.6943088</v>
      </c>
      <c r="DH14">
        <v>218915312.35529658</v>
      </c>
      <c r="DI14">
        <v>2798513.77619011</v>
      </c>
      <c r="DJ14">
        <v>63580928.924190909</v>
      </c>
      <c r="DK14">
        <v>653562071.70535612</v>
      </c>
      <c r="DL14">
        <v>16494621.111593718</v>
      </c>
      <c r="DM14">
        <v>9230884.4803575091</v>
      </c>
      <c r="DN14">
        <v>1088504.4274905182</v>
      </c>
      <c r="DO14">
        <v>59558786.457753144</v>
      </c>
      <c r="DP14">
        <v>38837254.309835255</v>
      </c>
      <c r="DQ14">
        <v>137028366.89913994</v>
      </c>
      <c r="DR14">
        <v>1297028.8547178535</v>
      </c>
      <c r="DS14">
        <v>9406202.0530548301</v>
      </c>
      <c r="DT14">
        <v>638514.47037665301</v>
      </c>
      <c r="DU14">
        <v>1723098.3089248531</v>
      </c>
      <c r="DV14">
        <v>8052831.1821061028</v>
      </c>
      <c r="DW14">
        <v>3066901.1122006769</v>
      </c>
      <c r="DX14">
        <v>35711083.539273366</v>
      </c>
      <c r="DY14">
        <v>643699.92201303493</v>
      </c>
      <c r="DZ14">
        <v>12974196.132112922</v>
      </c>
      <c r="EA14">
        <v>11718796.769186342</v>
      </c>
      <c r="EB14">
        <v>31697088.29410062</v>
      </c>
      <c r="EC14">
        <v>147741118.27571157</v>
      </c>
      <c r="ED14">
        <v>223935166.15673816</v>
      </c>
      <c r="EE14">
        <v>15729972.25348871</v>
      </c>
      <c r="EF14">
        <v>3789921405.537827</v>
      </c>
      <c r="EG14">
        <v>807321144.28851199</v>
      </c>
      <c r="EH14">
        <v>5155226.1726836218</v>
      </c>
      <c r="EI14">
        <v>143155386.12552691</v>
      </c>
      <c r="EJ14">
        <v>2633143441.4786887</v>
      </c>
      <c r="EK14">
        <v>4512857342.647686</v>
      </c>
      <c r="EL14">
        <v>1093701776.9947965</v>
      </c>
      <c r="EM14">
        <v>44846969.333553396</v>
      </c>
      <c r="EN14">
        <v>5166890745.6637564</v>
      </c>
      <c r="EO14">
        <v>31941837.659818813</v>
      </c>
      <c r="EP14">
        <v>1555314.5803163883</v>
      </c>
      <c r="EQ14">
        <v>578020.16687312431</v>
      </c>
      <c r="ER14">
        <v>75984364.251386762</v>
      </c>
      <c r="ES14">
        <v>4460412.6880767029</v>
      </c>
      <c r="ET14">
        <v>71166162.587665305</v>
      </c>
      <c r="EU14">
        <v>26948982.378117125</v>
      </c>
      <c r="EV14">
        <v>68987154.932575509</v>
      </c>
      <c r="EW14">
        <v>5857844560.7698507</v>
      </c>
      <c r="EX14">
        <v>23889314.347249318</v>
      </c>
      <c r="EY14">
        <v>5060026.1144691892</v>
      </c>
      <c r="EZ14">
        <v>1206426022.5634506</v>
      </c>
      <c r="FA14">
        <v>7736760.4780111164</v>
      </c>
      <c r="FB14">
        <v>61795662.601516232</v>
      </c>
      <c r="FC14">
        <v>29771978.698004697</v>
      </c>
      <c r="FD14">
        <v>487460758.02724516</v>
      </c>
      <c r="FE14">
        <v>2178056349.2038369</v>
      </c>
      <c r="FF14">
        <v>20208503.159147572</v>
      </c>
      <c r="FG14">
        <v>72698487.78375867</v>
      </c>
      <c r="FH14">
        <v>24340010.33531189</v>
      </c>
      <c r="FI14">
        <v>1982045.1787126942</v>
      </c>
      <c r="FJ14">
        <v>187820338.40410152</v>
      </c>
      <c r="FK14">
        <v>8143505.3477059994</v>
      </c>
      <c r="FL14">
        <v>34323640.746313564</v>
      </c>
      <c r="FM14">
        <v>3254988798.393259</v>
      </c>
      <c r="FN14">
        <v>27766366.33151852</v>
      </c>
      <c r="FO14">
        <v>30204633.741484184</v>
      </c>
      <c r="FP14">
        <v>1029435.101053257</v>
      </c>
    </row>
    <row r="15" spans="1:172">
      <c r="A15" t="s">
        <v>41</v>
      </c>
      <c r="C15">
        <v>1</v>
      </c>
      <c r="D15">
        <v>23676085.619906928</v>
      </c>
      <c r="E15">
        <v>7379451.6701746117</v>
      </c>
      <c r="F15">
        <v>188354001.50455016</v>
      </c>
      <c r="G15">
        <v>144607504.93035346</v>
      </c>
      <c r="H15">
        <v>26160732.736762479</v>
      </c>
      <c r="I15">
        <v>6376754.3308981499</v>
      </c>
      <c r="J15">
        <v>3203465444.587625</v>
      </c>
      <c r="K15">
        <v>868598762.56892824</v>
      </c>
      <c r="L15">
        <v>11650640.408671992</v>
      </c>
      <c r="M15">
        <v>9383289.7318424489</v>
      </c>
      <c r="N15">
        <v>16988332.700827345</v>
      </c>
      <c r="O15">
        <v>24480724.747213617</v>
      </c>
      <c r="P15">
        <v>856187.57091174286</v>
      </c>
      <c r="Q15">
        <v>1623013.6652808061</v>
      </c>
      <c r="R15">
        <v>358725.1261599671</v>
      </c>
      <c r="S15">
        <v>1780198142.0266981</v>
      </c>
      <c r="T15">
        <v>10294552.314787358</v>
      </c>
      <c r="U15">
        <v>805507383.2139225</v>
      </c>
      <c r="V15">
        <v>687250.18676735228</v>
      </c>
      <c r="W15">
        <v>25441157.650472824</v>
      </c>
      <c r="X15">
        <v>220346870.65169975</v>
      </c>
      <c r="Y15">
        <v>107021736.60736933</v>
      </c>
      <c r="Z15">
        <v>587240770.67341757</v>
      </c>
      <c r="AA15">
        <v>350513.53430553107</v>
      </c>
      <c r="AB15">
        <v>5612924711.160326</v>
      </c>
      <c r="AC15">
        <v>46604110.795567773</v>
      </c>
      <c r="AD15">
        <v>66639.124189166308</v>
      </c>
      <c r="AE15">
        <v>18554859.523245163</v>
      </c>
      <c r="AF15">
        <v>692467418.56640053</v>
      </c>
      <c r="AG15">
        <v>29852866.166689914</v>
      </c>
      <c r="AH15">
        <v>674377.13731709227</v>
      </c>
      <c r="AI15">
        <v>3101935.8366790796</v>
      </c>
      <c r="AJ15">
        <v>2145821457.1412992</v>
      </c>
      <c r="AK15">
        <v>102393692.95942764</v>
      </c>
      <c r="AL15">
        <v>2129984.2200334817</v>
      </c>
      <c r="AM15">
        <v>3943131129.511724</v>
      </c>
      <c r="AN15">
        <v>48774952.233971275</v>
      </c>
      <c r="AO15">
        <v>442894.02007960418</v>
      </c>
      <c r="AP15">
        <v>9112182.3895821925</v>
      </c>
      <c r="AQ15">
        <v>26614243019.547428</v>
      </c>
      <c r="AR15">
        <v>1525914508.4062614</v>
      </c>
      <c r="AS15">
        <v>2004726.4506346313</v>
      </c>
      <c r="AT15">
        <v>11901670.417631229</v>
      </c>
      <c r="AU15">
        <v>19157484.118069522</v>
      </c>
      <c r="AV15">
        <v>1227597.7557127932</v>
      </c>
      <c r="AW15">
        <v>4878542.5611626413</v>
      </c>
      <c r="AX15">
        <v>40072636.690754279</v>
      </c>
      <c r="AY15">
        <v>75858720.663665414</v>
      </c>
      <c r="AZ15">
        <v>45173324.545827501</v>
      </c>
      <c r="BA15">
        <v>2892759.155229087</v>
      </c>
      <c r="BB15">
        <v>5008497.8865465438</v>
      </c>
      <c r="BC15">
        <v>7471602.9792126715</v>
      </c>
      <c r="BD15">
        <v>82029913.52429615</v>
      </c>
      <c r="BE15">
        <v>6523889.814731827</v>
      </c>
      <c r="BF15">
        <v>88579783.532530576</v>
      </c>
      <c r="BG15">
        <v>11615227.96358452</v>
      </c>
      <c r="BH15">
        <v>5481349.7880305219</v>
      </c>
      <c r="BI15">
        <v>41731706.45364622</v>
      </c>
      <c r="BJ15">
        <v>3204885.3281959081</v>
      </c>
      <c r="BK15">
        <v>384759.29165479884</v>
      </c>
      <c r="BL15">
        <v>175623301.44782433</v>
      </c>
      <c r="BM15">
        <v>306801755.43907142</v>
      </c>
      <c r="BN15">
        <v>7196970.6740251519</v>
      </c>
      <c r="BO15">
        <v>5016359.5278470442</v>
      </c>
      <c r="BP15">
        <v>1211279544.0485024</v>
      </c>
      <c r="BQ15">
        <v>7484591334.6163902</v>
      </c>
      <c r="BR15">
        <v>3713838.39168602</v>
      </c>
      <c r="BS15">
        <v>1883024017.6020117</v>
      </c>
      <c r="BT15">
        <v>5825349.5287354942</v>
      </c>
      <c r="BU15">
        <v>13866994.678283731</v>
      </c>
      <c r="BV15">
        <v>18878792.549610619</v>
      </c>
      <c r="BW15">
        <v>32998116057.191658</v>
      </c>
      <c r="BX15">
        <v>150569374.40441293</v>
      </c>
      <c r="BY15">
        <v>19651767.917918008</v>
      </c>
      <c r="BZ15">
        <v>901555.31614928308</v>
      </c>
      <c r="CA15">
        <v>59212239.612834617</v>
      </c>
      <c r="CB15">
        <v>1579898022.0146194</v>
      </c>
      <c r="CC15">
        <v>1704649.4010261162</v>
      </c>
      <c r="CD15">
        <v>1453592.0961213475</v>
      </c>
      <c r="CE15">
        <v>5068105.9591877358</v>
      </c>
      <c r="CF15">
        <v>314215972.50623202</v>
      </c>
      <c r="CG15">
        <v>5999294.3038236592</v>
      </c>
      <c r="CH15">
        <v>15323892.893892717</v>
      </c>
      <c r="CI15">
        <v>1450190.8811802238</v>
      </c>
      <c r="CJ15">
        <v>13511458.938512038</v>
      </c>
      <c r="CK15">
        <v>10609733.429043345</v>
      </c>
      <c r="CL15">
        <v>44787014.075242884</v>
      </c>
      <c r="CM15">
        <v>33145539.376832247</v>
      </c>
      <c r="CN15">
        <v>3376859647.1236115</v>
      </c>
      <c r="CO15">
        <v>10290862.610635277</v>
      </c>
      <c r="CP15">
        <v>57185468.948884957</v>
      </c>
      <c r="CQ15">
        <v>9014436.1412436925</v>
      </c>
      <c r="CR15">
        <v>582416.09226701001</v>
      </c>
      <c r="CS15">
        <v>938760.31552091462</v>
      </c>
      <c r="CT15">
        <v>4107437.3551109089</v>
      </c>
      <c r="CU15">
        <v>1042832.4201211436</v>
      </c>
      <c r="CV15">
        <v>3381941.0372125446</v>
      </c>
      <c r="CW15">
        <v>74667600.006746665</v>
      </c>
      <c r="CX15">
        <v>963836017.1072551</v>
      </c>
      <c r="CY15">
        <v>11090556.038668888</v>
      </c>
      <c r="CZ15">
        <v>6063812.647495985</v>
      </c>
      <c r="DA15">
        <v>805644753.32911098</v>
      </c>
      <c r="DB15">
        <v>8762277663.5094643</v>
      </c>
      <c r="DC15">
        <v>3194451.5231037219</v>
      </c>
      <c r="DD15">
        <v>526484609.2212612</v>
      </c>
      <c r="DE15">
        <v>632054959.13647223</v>
      </c>
      <c r="DF15">
        <v>5268452.516643404</v>
      </c>
      <c r="DG15">
        <v>1590005164.1312447</v>
      </c>
      <c r="DH15">
        <v>177456339.21763414</v>
      </c>
      <c r="DI15">
        <v>3115550.1246699365</v>
      </c>
      <c r="DJ15">
        <v>78158547.956758976</v>
      </c>
      <c r="DK15">
        <v>445542122.30567074</v>
      </c>
      <c r="DL15">
        <v>9880531.6191779785</v>
      </c>
      <c r="DM15">
        <v>9219077.548576938</v>
      </c>
      <c r="DN15">
        <v>896485.17675852438</v>
      </c>
      <c r="DO15">
        <v>53705000.591859199</v>
      </c>
      <c r="DP15">
        <v>38358735.179064974</v>
      </c>
      <c r="DQ15">
        <v>121996945.27427259</v>
      </c>
      <c r="DR15">
        <v>1340209.1881416857</v>
      </c>
      <c r="DS15">
        <v>9643111.1981614865</v>
      </c>
      <c r="DT15">
        <v>286247.3301670762</v>
      </c>
      <c r="DU15">
        <v>1336885.1614395967</v>
      </c>
      <c r="DV15">
        <v>10087061.080356315</v>
      </c>
      <c r="DW15">
        <v>3194451.5231037219</v>
      </c>
      <c r="DX15">
        <v>44643336.093373545</v>
      </c>
      <c r="DY15">
        <v>108221.32941890322</v>
      </c>
      <c r="DZ15">
        <v>91256773.31054841</v>
      </c>
      <c r="EA15">
        <v>8821386.987948006</v>
      </c>
      <c r="EB15">
        <v>25076194.0480542</v>
      </c>
      <c r="EC15">
        <v>196017756.06271654</v>
      </c>
      <c r="ED15">
        <v>209236209.75760269</v>
      </c>
      <c r="EE15">
        <v>10481476.436655764</v>
      </c>
      <c r="EF15">
        <v>3707366265.6323142</v>
      </c>
      <c r="EG15">
        <v>978898790.40391123</v>
      </c>
      <c r="EH15">
        <v>3578068.5070050242</v>
      </c>
      <c r="EI15">
        <v>108134666.03827325</v>
      </c>
      <c r="EJ15">
        <v>2638034587.1835961</v>
      </c>
      <c r="EK15">
        <v>4747793931.8395042</v>
      </c>
      <c r="EL15">
        <v>844567817.62759912</v>
      </c>
      <c r="EM15">
        <v>42220071.499547116</v>
      </c>
      <c r="EN15">
        <v>4853620880.6612568</v>
      </c>
      <c r="EO15">
        <v>29159897.852605782</v>
      </c>
      <c r="EP15">
        <v>1451032.1425800181</v>
      </c>
      <c r="EQ15">
        <v>578066.78832788114</v>
      </c>
      <c r="ER15">
        <v>72926178.228923813</v>
      </c>
      <c r="ES15">
        <v>3133007.3805684038</v>
      </c>
      <c r="ET15">
        <v>72676758.774940848</v>
      </c>
      <c r="EU15">
        <v>27960808.758111339</v>
      </c>
      <c r="EV15">
        <v>56289828.513790444</v>
      </c>
      <c r="EW15">
        <v>5563300332.6386557</v>
      </c>
      <c r="EX15">
        <v>25985779.085317429</v>
      </c>
      <c r="EY15">
        <v>4819322.2373807617</v>
      </c>
      <c r="EZ15">
        <v>1232190745.3867073</v>
      </c>
      <c r="FA15">
        <v>7702822.4363837773</v>
      </c>
      <c r="FB15">
        <v>50087831.457649373</v>
      </c>
      <c r="FC15">
        <v>28896015.936430283</v>
      </c>
      <c r="FD15">
        <v>478665667.35384959</v>
      </c>
      <c r="FE15">
        <v>2137718646.6397629</v>
      </c>
      <c r="FF15">
        <v>20594235.350364245</v>
      </c>
      <c r="FG15">
        <v>61426071.866875663</v>
      </c>
      <c r="FH15">
        <v>23546817.552347537</v>
      </c>
      <c r="FI15">
        <v>2199020.235759588</v>
      </c>
      <c r="FJ15">
        <v>218408546.2083573</v>
      </c>
      <c r="FK15">
        <v>10103752.415574973</v>
      </c>
      <c r="FL15">
        <v>30023592.408819251</v>
      </c>
      <c r="FM15">
        <v>3172544164.026989</v>
      </c>
      <c r="FN15">
        <v>32514867.550265342</v>
      </c>
      <c r="FO15">
        <v>26119473.752312589</v>
      </c>
      <c r="FP15">
        <v>1002580.3831451038</v>
      </c>
    </row>
    <row r="16" spans="1:172">
      <c r="C16">
        <v>2</v>
      </c>
      <c r="D16">
        <v>26708800.988253433</v>
      </c>
      <c r="E16">
        <v>10558102.194106644</v>
      </c>
      <c r="F16">
        <v>220959111.10459888</v>
      </c>
      <c r="G16">
        <v>158304787.61930278</v>
      </c>
      <c r="H16">
        <v>29602956.786019795</v>
      </c>
      <c r="I16">
        <v>6826183.8869714765</v>
      </c>
      <c r="J16">
        <v>2955277638.7065535</v>
      </c>
      <c r="K16">
        <v>914045203.52128518</v>
      </c>
      <c r="L16">
        <v>11087123.499177128</v>
      </c>
      <c r="M16">
        <v>10125283.130753566</v>
      </c>
      <c r="N16">
        <v>17518563.865600616</v>
      </c>
      <c r="O16">
        <v>26953534.979641307</v>
      </c>
      <c r="P16">
        <v>984413.24060790357</v>
      </c>
      <c r="Q16">
        <v>2160342.7550570229</v>
      </c>
      <c r="R16">
        <v>420860.46468019165</v>
      </c>
      <c r="S16">
        <v>1835908476.1672068</v>
      </c>
      <c r="T16">
        <v>16534775.867298003</v>
      </c>
      <c r="U16">
        <v>880019372.4285866</v>
      </c>
      <c r="V16">
        <v>982709.61827636289</v>
      </c>
      <c r="W16">
        <v>25521021.051905192</v>
      </c>
      <c r="X16">
        <v>282403939.83575565</v>
      </c>
      <c r="Y16">
        <v>114026208.04314317</v>
      </c>
      <c r="Z16">
        <v>639883015.90636122</v>
      </c>
      <c r="AA16">
        <v>409064.41435525066</v>
      </c>
      <c r="AB16">
        <v>4340249105.95683</v>
      </c>
      <c r="AC16">
        <v>44893093.105758697</v>
      </c>
      <c r="AD16">
        <v>131703.24996556001</v>
      </c>
      <c r="AE16">
        <v>23685402.48911145</v>
      </c>
      <c r="AF16">
        <v>761718748.77464747</v>
      </c>
      <c r="AG16">
        <v>30787158.869808797</v>
      </c>
      <c r="AH16">
        <v>712706.1582378475</v>
      </c>
      <c r="AI16">
        <v>3726152.8579601161</v>
      </c>
      <c r="AJ16">
        <v>3032943471.4664874</v>
      </c>
      <c r="AK16">
        <v>104324056.40691</v>
      </c>
      <c r="AL16">
        <v>1996369.7542723911</v>
      </c>
      <c r="AM16">
        <v>4164615959.6096601</v>
      </c>
      <c r="AN16">
        <v>54839092.198421977</v>
      </c>
      <c r="AO16">
        <v>513839.97906727326</v>
      </c>
      <c r="AP16">
        <v>11645971.598075595</v>
      </c>
      <c r="AQ16">
        <v>28651521844.378914</v>
      </c>
      <c r="AR16">
        <v>1516586212.8184597</v>
      </c>
      <c r="AS16">
        <v>2272352.4003753127</v>
      </c>
      <c r="AT16">
        <v>13860070.364847977</v>
      </c>
      <c r="AU16">
        <v>22108747.551217441</v>
      </c>
      <c r="AV16">
        <v>1349560.9267760504</v>
      </c>
      <c r="AW16">
        <v>4506746.6333671277</v>
      </c>
      <c r="AX16">
        <v>35597161.096268915</v>
      </c>
      <c r="AY16">
        <v>73315206.524788514</v>
      </c>
      <c r="AZ16">
        <v>44076303.899341285</v>
      </c>
      <c r="BA16">
        <v>2745638.8742762287</v>
      </c>
      <c r="BB16">
        <v>5030156.4132040562</v>
      </c>
      <c r="BC16">
        <v>8762035.8435282502</v>
      </c>
      <c r="BD16">
        <v>86778235.51125899</v>
      </c>
      <c r="BE16">
        <v>7104871.2866690494</v>
      </c>
      <c r="BF16">
        <v>86965205.014301673</v>
      </c>
      <c r="BG16">
        <v>12686528.934527079</v>
      </c>
      <c r="BH16">
        <v>6079535.0262430115</v>
      </c>
      <c r="BI16">
        <v>57035523.047300436</v>
      </c>
      <c r="BJ16">
        <v>3514138.0514708767</v>
      </c>
      <c r="BK16">
        <v>480599.85907741904</v>
      </c>
      <c r="BL16">
        <v>199673815.35137001</v>
      </c>
      <c r="BM16">
        <v>311755486.07743257</v>
      </c>
      <c r="BN16">
        <v>8247834.7867380287</v>
      </c>
      <c r="BO16">
        <v>5291469.8821595693</v>
      </c>
      <c r="BP16">
        <v>1431102520.2964976</v>
      </c>
      <c r="BQ16">
        <v>7620596911.9152393</v>
      </c>
      <c r="BR16">
        <v>3695679.067874386</v>
      </c>
      <c r="BS16">
        <v>2030941534.0918455</v>
      </c>
      <c r="BT16">
        <v>8422011.8978233449</v>
      </c>
      <c r="BU16">
        <v>14160906.030884217</v>
      </c>
      <c r="BV16">
        <v>17151340.650512122</v>
      </c>
      <c r="BW16">
        <v>29876750784.467529</v>
      </c>
      <c r="BX16">
        <v>153857988.46685758</v>
      </c>
      <c r="BY16">
        <v>24654525.766288862</v>
      </c>
      <c r="BZ16">
        <v>1319343.4664938033</v>
      </c>
      <c r="CA16">
        <v>50563540.181083038</v>
      </c>
      <c r="CB16">
        <v>1697004148.8680685</v>
      </c>
      <c r="CC16">
        <v>1847024.9141000046</v>
      </c>
      <c r="CD16">
        <v>1610062.6196168016</v>
      </c>
      <c r="CE16">
        <v>4638933.3952303277</v>
      </c>
      <c r="CF16">
        <v>323812573.25848013</v>
      </c>
      <c r="CG16">
        <v>6358750.6296675894</v>
      </c>
      <c r="CH16">
        <v>15407793.261211662</v>
      </c>
      <c r="CI16">
        <v>1106223.9037803269</v>
      </c>
      <c r="CJ16">
        <v>13737476.429986371</v>
      </c>
      <c r="CK16">
        <v>9519390.2587714847</v>
      </c>
      <c r="CL16">
        <v>38610606.622195862</v>
      </c>
      <c r="CM16">
        <v>36023842.080680557</v>
      </c>
      <c r="CN16">
        <v>3378032112.7749066</v>
      </c>
      <c r="CO16">
        <v>11211578.332426349</v>
      </c>
      <c r="CP16">
        <v>60880191.259212688</v>
      </c>
      <c r="CQ16">
        <v>17568258.097350765</v>
      </c>
      <c r="CR16">
        <v>646358.42741137429</v>
      </c>
      <c r="CS16">
        <v>878947.57366655825</v>
      </c>
      <c r="CT16">
        <v>4095513.8222590596</v>
      </c>
      <c r="CU16">
        <v>773964.43414975761</v>
      </c>
      <c r="CV16">
        <v>3571694.0069284639</v>
      </c>
      <c r="CW16">
        <v>70619413.6168966</v>
      </c>
      <c r="CX16">
        <v>1125573928.0024927</v>
      </c>
      <c r="CY16">
        <v>10370588.260428794</v>
      </c>
      <c r="CZ16">
        <v>6643673.9650119366</v>
      </c>
      <c r="DA16">
        <v>779894643.49855947</v>
      </c>
      <c r="DB16">
        <v>8250811098.1730633</v>
      </c>
      <c r="DC16">
        <v>2876052.31234161</v>
      </c>
      <c r="DD16">
        <v>528446953.70976591</v>
      </c>
      <c r="DE16">
        <v>885577654.60131001</v>
      </c>
      <c r="DF16">
        <v>4827736.6588768512</v>
      </c>
      <c r="DG16">
        <v>1599933515.4368923</v>
      </c>
      <c r="DH16">
        <v>197844724.62493089</v>
      </c>
      <c r="DI16">
        <v>2583491.9961138912</v>
      </c>
      <c r="DJ16">
        <v>67650632.035751864</v>
      </c>
      <c r="DK16">
        <v>588745354.90292811</v>
      </c>
      <c r="DL16">
        <v>13569014.210330557</v>
      </c>
      <c r="DM16">
        <v>10485870.384090213</v>
      </c>
      <c r="DN16">
        <v>1057036.8063946385</v>
      </c>
      <c r="DO16">
        <v>57164018.134862781</v>
      </c>
      <c r="DP16">
        <v>46390954.345907353</v>
      </c>
      <c r="DQ16">
        <v>141850190.5301542</v>
      </c>
      <c r="DR16">
        <v>1090579.2505602797</v>
      </c>
      <c r="DS16">
        <v>5418887.2549438616</v>
      </c>
      <c r="DT16">
        <v>3022465.6389456484</v>
      </c>
      <c r="DU16">
        <v>1710701.6102674857</v>
      </c>
      <c r="DV16">
        <v>7455918.9213705817</v>
      </c>
      <c r="DW16">
        <v>2876052.31234161</v>
      </c>
      <c r="DX16">
        <v>47740276.542590566</v>
      </c>
      <c r="DY16">
        <v>145122.3653068725</v>
      </c>
      <c r="DZ16">
        <v>90130595.832859531</v>
      </c>
      <c r="EA16">
        <v>10493865.996739017</v>
      </c>
      <c r="EB16">
        <v>32943120.979898416</v>
      </c>
      <c r="EC16">
        <v>197875213.23653212</v>
      </c>
      <c r="ED16">
        <v>212920063.23468745</v>
      </c>
      <c r="EE16">
        <v>12232826.973205987</v>
      </c>
      <c r="EF16">
        <v>3559103043.8976665</v>
      </c>
      <c r="EG16">
        <v>1016464063.8690034</v>
      </c>
      <c r="EH16">
        <v>5420965.7199562145</v>
      </c>
      <c r="EI16">
        <v>128654416.39202294</v>
      </c>
      <c r="EJ16">
        <v>3112217728.4002385</v>
      </c>
      <c r="EK16">
        <v>4475167847.0774813</v>
      </c>
      <c r="EL16">
        <v>872681830.72363806</v>
      </c>
      <c r="EM16">
        <v>42755506.129573822</v>
      </c>
      <c r="EN16">
        <v>4746381027.7246428</v>
      </c>
      <c r="EO16">
        <v>27899669.711725928</v>
      </c>
      <c r="EP16">
        <v>1676858.0129209508</v>
      </c>
      <c r="EQ16">
        <v>918262.83319540694</v>
      </c>
      <c r="ER16">
        <v>80245967.639696434</v>
      </c>
      <c r="ES16">
        <v>3571412.0003262889</v>
      </c>
      <c r="ET16">
        <v>68441036.677706465</v>
      </c>
      <c r="EU16">
        <v>29581927.336660806</v>
      </c>
      <c r="EV16">
        <v>73956743.821175128</v>
      </c>
      <c r="EW16">
        <v>6040804841.7020388</v>
      </c>
      <c r="EX16">
        <v>25451254.475762449</v>
      </c>
      <c r="EY16">
        <v>4627885.6874108277</v>
      </c>
      <c r="EZ16">
        <v>1185832222.3580465</v>
      </c>
      <c r="FA16">
        <v>8222691.2585526481</v>
      </c>
      <c r="FB16">
        <v>53655823.777693182</v>
      </c>
      <c r="FC16">
        <v>32389469.908955488</v>
      </c>
      <c r="FD16">
        <v>464558305.77009678</v>
      </c>
      <c r="FE16">
        <v>2170369302.9180427</v>
      </c>
      <c r="FF16">
        <v>21036629.1756831</v>
      </c>
      <c r="FG16">
        <v>77749338.392696455</v>
      </c>
      <c r="FH16">
        <v>27229815.631854936</v>
      </c>
      <c r="FI16">
        <v>2734675.8531577694</v>
      </c>
      <c r="FJ16">
        <v>214634399.38395074</v>
      </c>
      <c r="FK16">
        <v>10073681.639991306</v>
      </c>
      <c r="FL16">
        <v>34199662.142633393</v>
      </c>
      <c r="FM16">
        <v>2949590067.2980232</v>
      </c>
      <c r="FN16">
        <v>40251052.327294454</v>
      </c>
      <c r="FO16">
        <v>26710600.176674303</v>
      </c>
      <c r="FP16">
        <v>1148681.9254553032</v>
      </c>
    </row>
    <row r="17" spans="1:172">
      <c r="C17">
        <v>3</v>
      </c>
      <c r="D17">
        <v>23937407.008224614</v>
      </c>
      <c r="E17">
        <v>7102110.5931637241</v>
      </c>
      <c r="F17">
        <v>210100873.97805029</v>
      </c>
      <c r="G17">
        <v>149275523.69946396</v>
      </c>
      <c r="H17">
        <v>29885266.159540854</v>
      </c>
      <c r="I17">
        <v>8509486.9864456132</v>
      </c>
      <c r="J17">
        <v>3698490796.1066885</v>
      </c>
      <c r="K17">
        <v>1049754365.7399923</v>
      </c>
      <c r="L17">
        <v>13221758.402856823</v>
      </c>
      <c r="M17">
        <v>13713579.714719372</v>
      </c>
      <c r="N17">
        <v>15454886.662820011</v>
      </c>
      <c r="O17">
        <v>26569575.41087288</v>
      </c>
      <c r="P17">
        <v>1029662.9446778325</v>
      </c>
      <c r="Q17">
        <v>2849470.2294655964</v>
      </c>
      <c r="R17">
        <v>413315.68953705975</v>
      </c>
      <c r="S17">
        <v>1755577818.4020677</v>
      </c>
      <c r="T17">
        <v>16748129.458332606</v>
      </c>
      <c r="U17">
        <v>1011146705.9639585</v>
      </c>
      <c r="V17">
        <v>740604.74589829938</v>
      </c>
      <c r="W17">
        <v>27841131.103671592</v>
      </c>
      <c r="X17">
        <v>203545596.07460275</v>
      </c>
      <c r="Y17">
        <v>112067561.78987595</v>
      </c>
      <c r="Z17">
        <v>641917567.37955737</v>
      </c>
      <c r="AA17">
        <v>358245.1557878842</v>
      </c>
      <c r="AB17">
        <v>6996986362.5863409</v>
      </c>
      <c r="AC17">
        <v>47325404.315650582</v>
      </c>
      <c r="AD17">
        <v>225496.23790018249</v>
      </c>
      <c r="AE17">
        <v>24865995.012732081</v>
      </c>
      <c r="AF17">
        <v>805298643.12118971</v>
      </c>
      <c r="AG17">
        <v>31759537.910976056</v>
      </c>
      <c r="AH17">
        <v>647454.11837825878</v>
      </c>
      <c r="AI17">
        <v>3820042.9125873111</v>
      </c>
      <c r="AJ17">
        <v>2795377199.222311</v>
      </c>
      <c r="AK17">
        <v>90961431.86218597</v>
      </c>
      <c r="AL17">
        <v>1980522.9655867964</v>
      </c>
      <c r="AM17">
        <v>3586851926.9293413</v>
      </c>
      <c r="AN17">
        <v>54491353.412414536</v>
      </c>
      <c r="AO17">
        <v>632349.21213485545</v>
      </c>
      <c r="AP17">
        <v>11108421.142947415</v>
      </c>
      <c r="AQ17">
        <v>25265846303.377186</v>
      </c>
      <c r="AR17">
        <v>1417713353.7420707</v>
      </c>
      <c r="AS17">
        <v>1888920.2080912706</v>
      </c>
      <c r="AT17">
        <v>13840159.575018542</v>
      </c>
      <c r="AU17">
        <v>21486587.686459605</v>
      </c>
      <c r="AV17">
        <v>1199476.3871783442</v>
      </c>
      <c r="AW17">
        <v>4478972.3832710544</v>
      </c>
      <c r="AX17">
        <v>29412007.897964891</v>
      </c>
      <c r="AY17">
        <v>68006032.486006141</v>
      </c>
      <c r="AZ17">
        <v>41068946.176285483</v>
      </c>
      <c r="BA17">
        <v>2274360.3802800956</v>
      </c>
      <c r="BB17">
        <v>5075187.3692182042</v>
      </c>
      <c r="BC17">
        <v>9380396.8482407946</v>
      </c>
      <c r="BD17">
        <v>89090101.34681347</v>
      </c>
      <c r="BE17">
        <v>7424142.723587743</v>
      </c>
      <c r="BF17">
        <v>80363612.091876194</v>
      </c>
      <c r="BG17">
        <v>11945061.369694855</v>
      </c>
      <c r="BH17">
        <v>6136843.4046483841</v>
      </c>
      <c r="BI17">
        <v>46158782.095277034</v>
      </c>
      <c r="BJ17">
        <v>3216717.3712618947</v>
      </c>
      <c r="BK17">
        <v>452038.4305955086</v>
      </c>
      <c r="BL17">
        <v>179235745.02951741</v>
      </c>
      <c r="BM17">
        <v>293984968.10984725</v>
      </c>
      <c r="BN17">
        <v>9016256.5038406719</v>
      </c>
      <c r="BO17">
        <v>5201159.9171646647</v>
      </c>
      <c r="BP17">
        <v>1222180066.6349857</v>
      </c>
      <c r="BQ17">
        <v>6995123547.5969906</v>
      </c>
      <c r="BR17">
        <v>3120798.3088351097</v>
      </c>
      <c r="BS17">
        <v>2008841442.9605346</v>
      </c>
      <c r="BT17">
        <v>9828343.0026109684</v>
      </c>
      <c r="BU17">
        <v>18496123.37175139</v>
      </c>
      <c r="BV17">
        <v>17925745.99675671</v>
      </c>
      <c r="BW17">
        <v>33293894025.525318</v>
      </c>
      <c r="BX17">
        <v>169366808.35614383</v>
      </c>
      <c r="BY17">
        <v>30502778.383905843</v>
      </c>
      <c r="BZ17">
        <v>1081310.384036792</v>
      </c>
      <c r="CA17">
        <v>67054036.771003552</v>
      </c>
      <c r="CB17">
        <v>1566944900.8645439</v>
      </c>
      <c r="CC17">
        <v>2289459.7823300962</v>
      </c>
      <c r="CD17">
        <v>1907540.6308152829</v>
      </c>
      <c r="CE17">
        <v>4229003.4591764268</v>
      </c>
      <c r="CF17">
        <v>386151170.85586184</v>
      </c>
      <c r="CG17">
        <v>7320032.2511357209</v>
      </c>
      <c r="CH17">
        <v>17613732.493365519</v>
      </c>
      <c r="CI17">
        <v>1429144.1483506749</v>
      </c>
      <c r="CJ17">
        <v>15741240.737233769</v>
      </c>
      <c r="CK17">
        <v>10022921.147447327</v>
      </c>
      <c r="CL17">
        <v>45976496.778355762</v>
      </c>
      <c r="CM17">
        <v>24084019.692068662</v>
      </c>
      <c r="CN17">
        <v>3260560361.2197328</v>
      </c>
      <c r="CO17">
        <v>12580673.662817376</v>
      </c>
      <c r="CP17">
        <v>66271091.614115126</v>
      </c>
      <c r="CQ17">
        <v>21118869.649055939</v>
      </c>
      <c r="CR17">
        <v>610895.48790437693</v>
      </c>
      <c r="CS17">
        <v>839295.84357540007</v>
      </c>
      <c r="CT17">
        <v>3282600.4056839845</v>
      </c>
      <c r="CU17">
        <v>331443.98139546643</v>
      </c>
      <c r="CV17">
        <v>3889889.0253666788</v>
      </c>
      <c r="CW17">
        <v>77662081.343062356</v>
      </c>
      <c r="CX17">
        <v>1089153540.6465247</v>
      </c>
      <c r="CY17">
        <v>8996361.788363874</v>
      </c>
      <c r="CZ17">
        <v>6187991.7095310967</v>
      </c>
      <c r="DA17">
        <v>791909838.44555748</v>
      </c>
      <c r="DB17">
        <v>7772229396.9891233</v>
      </c>
      <c r="DC17">
        <v>3764346.7508089948</v>
      </c>
      <c r="DD17">
        <v>536860408.88071418</v>
      </c>
      <c r="DE17">
        <v>734933989.31397438</v>
      </c>
      <c r="DF17">
        <v>4771162.945547048</v>
      </c>
      <c r="DG17">
        <v>1520181415.990623</v>
      </c>
      <c r="DH17">
        <v>193340026.20314613</v>
      </c>
      <c r="DI17">
        <v>2291466.4401794942</v>
      </c>
      <c r="DJ17">
        <v>128818563.31575294</v>
      </c>
      <c r="DK17">
        <v>449938035.87521571</v>
      </c>
      <c r="DL17">
        <v>10153337.580758376</v>
      </c>
      <c r="DM17">
        <v>9680376.7077734768</v>
      </c>
      <c r="DN17">
        <v>972298.68014158972</v>
      </c>
      <c r="DO17">
        <v>52125089.944476537</v>
      </c>
      <c r="DP17">
        <v>47449355.297461912</v>
      </c>
      <c r="DQ17">
        <v>134884097.33148962</v>
      </c>
      <c r="DR17">
        <v>1166779.8355481955</v>
      </c>
      <c r="DS17">
        <v>7239523.1201777924</v>
      </c>
      <c r="DT17">
        <v>3164688.523267841</v>
      </c>
      <c r="DU17">
        <v>1643726.0642098382</v>
      </c>
      <c r="DV17">
        <v>10570904.306117678</v>
      </c>
      <c r="DW17">
        <v>3764346.7508089948</v>
      </c>
      <c r="DX17">
        <v>51639879.992459804</v>
      </c>
      <c r="DY17">
        <v>135339.38609695056</v>
      </c>
      <c r="DZ17">
        <v>91891254.289080292</v>
      </c>
      <c r="EA17">
        <v>9908721.7922233194</v>
      </c>
      <c r="EB17">
        <v>33824123.361947455</v>
      </c>
      <c r="EC17">
        <v>212953011.79803345</v>
      </c>
      <c r="ED17">
        <v>200551221.18410024</v>
      </c>
      <c r="EE17">
        <v>14738799.838445554</v>
      </c>
      <c r="EF17">
        <v>3380432134.6167216</v>
      </c>
      <c r="EG17">
        <v>1051131120.8520639</v>
      </c>
      <c r="EH17">
        <v>5074516.3081788979</v>
      </c>
      <c r="EI17">
        <v>110191799.91074626</v>
      </c>
      <c r="EJ17">
        <v>3157268297.5415497</v>
      </c>
      <c r="EK17">
        <v>4480998138.7898798</v>
      </c>
      <c r="EL17">
        <v>964358228.53152931</v>
      </c>
      <c r="EM17">
        <v>35903514.924181193</v>
      </c>
      <c r="EN17">
        <v>4475833324.5860529</v>
      </c>
      <c r="EO17">
        <v>26849051.680009644</v>
      </c>
      <c r="EP17">
        <v>1142088.9689954696</v>
      </c>
      <c r="EQ17">
        <v>777969.19114360621</v>
      </c>
      <c r="ER17">
        <v>80704544.51517202</v>
      </c>
      <c r="ES17">
        <v>3598258.2284571137</v>
      </c>
      <c r="ET17">
        <v>73112772.249630943</v>
      </c>
      <c r="EU17">
        <v>40858428.850473978</v>
      </c>
      <c r="EV17">
        <v>59552434.828474432</v>
      </c>
      <c r="EW17">
        <v>6208603099.8716316</v>
      </c>
      <c r="EX17">
        <v>30289499.209919054</v>
      </c>
      <c r="EY17">
        <v>5444433.2833245164</v>
      </c>
      <c r="EZ17">
        <v>1087574147.4955313</v>
      </c>
      <c r="FA17">
        <v>6958246.6096324744</v>
      </c>
      <c r="FB17">
        <v>47102201.922924422</v>
      </c>
      <c r="FC17">
        <v>35333599.610085897</v>
      </c>
      <c r="FD17">
        <v>436346680.23155314</v>
      </c>
      <c r="FE17">
        <v>1836402391.6764727</v>
      </c>
      <c r="FF17">
        <v>20313508.187726334</v>
      </c>
      <c r="FG17">
        <v>76175586.398305818</v>
      </c>
      <c r="FH17">
        <v>26714332.818804499</v>
      </c>
      <c r="FI17">
        <v>3200496.3996487386</v>
      </c>
      <c r="FJ17">
        <v>173958561.13196903</v>
      </c>
      <c r="FK17">
        <v>9721007.6822910421</v>
      </c>
      <c r="FL17">
        <v>30150548.199589077</v>
      </c>
      <c r="FM17">
        <v>2913089228.9094276</v>
      </c>
      <c r="FN17">
        <v>43096300.194240466</v>
      </c>
      <c r="FO17">
        <v>25706404.878023788</v>
      </c>
      <c r="FP17">
        <v>896446.93632119009</v>
      </c>
    </row>
    <row r="19" spans="1:172">
      <c r="A19" t="s">
        <v>39</v>
      </c>
      <c r="B19">
        <v>3</v>
      </c>
      <c r="C19">
        <v>1</v>
      </c>
      <c r="D19">
        <v>20059625.479792032</v>
      </c>
      <c r="E19">
        <v>10364297.984058449</v>
      </c>
      <c r="F19">
        <v>186557869.58679789</v>
      </c>
      <c r="G19">
        <v>139386663.54926258</v>
      </c>
      <c r="H19">
        <v>29743104.355881315</v>
      </c>
      <c r="I19">
        <v>2483827.6485655471</v>
      </c>
      <c r="J19">
        <v>1706321345.1013708</v>
      </c>
      <c r="K19">
        <v>830213370.95737958</v>
      </c>
      <c r="L19">
        <v>9279044.3335544076</v>
      </c>
      <c r="M19">
        <v>9038317.2385715973</v>
      </c>
      <c r="N19">
        <v>18646874.675950497</v>
      </c>
      <c r="O19">
        <v>18630094.879991416</v>
      </c>
      <c r="P19">
        <v>778311.10660679615</v>
      </c>
      <c r="Q19">
        <v>1617667.3264888239</v>
      </c>
      <c r="R19">
        <v>581953.57970696059</v>
      </c>
      <c r="S19">
        <v>1982251339.8188751</v>
      </c>
      <c r="T19">
        <v>8517532.5828297064</v>
      </c>
      <c r="U19">
        <v>2507756573.3474889</v>
      </c>
      <c r="V19">
        <v>1837031.350326034</v>
      </c>
      <c r="W19">
        <v>19440497.483764149</v>
      </c>
      <c r="X19">
        <v>443741925.19441724</v>
      </c>
      <c r="Y19">
        <v>99802082.957214117</v>
      </c>
      <c r="Z19">
        <v>704349582.36115396</v>
      </c>
      <c r="AA19">
        <v>383648.91526729061</v>
      </c>
      <c r="AB19">
        <v>7095723239.1413479</v>
      </c>
      <c r="AC19">
        <v>51712174.169260785</v>
      </c>
      <c r="AD19">
        <v>30227.316061009224</v>
      </c>
      <c r="AE19">
        <v>18916145.106677033</v>
      </c>
      <c r="AF19">
        <v>1892333314.7710867</v>
      </c>
      <c r="AG19">
        <v>39852972.88088797</v>
      </c>
      <c r="AH19">
        <v>532144.73174443585</v>
      </c>
      <c r="AI19">
        <v>3239096.7807591539</v>
      </c>
      <c r="AJ19">
        <v>1092449872.2144423</v>
      </c>
      <c r="AK19">
        <v>106087830.38792007</v>
      </c>
      <c r="AL19">
        <v>2829642.442498751</v>
      </c>
      <c r="AM19">
        <v>4069223622.3824611</v>
      </c>
      <c r="AN19">
        <v>72568829.882514417</v>
      </c>
      <c r="AO19">
        <v>348047.02172138717</v>
      </c>
      <c r="AP19">
        <v>9547472.9722673669</v>
      </c>
      <c r="AQ19">
        <v>18038217323.944355</v>
      </c>
      <c r="AR19">
        <v>1818054120.1030014</v>
      </c>
      <c r="AS19">
        <v>1889179.4700913576</v>
      </c>
      <c r="AT19">
        <v>12754217.527567247</v>
      </c>
      <c r="AU19">
        <v>16942392.300591566</v>
      </c>
      <c r="AV19">
        <v>1427747.7698355941</v>
      </c>
      <c r="AW19">
        <v>3797320.58889321</v>
      </c>
      <c r="AX19">
        <v>32031102.152074583</v>
      </c>
      <c r="AY19">
        <v>60920081.91872748</v>
      </c>
      <c r="AZ19">
        <v>35974109.21244283</v>
      </c>
      <c r="BA19">
        <v>1902876.7099257335</v>
      </c>
      <c r="BB19">
        <v>4979777.3463142579</v>
      </c>
      <c r="BC19">
        <v>9047468.4138667863</v>
      </c>
      <c r="BD19">
        <v>74364370.014106855</v>
      </c>
      <c r="BE19">
        <v>5527241.2780458722</v>
      </c>
      <c r="BF19">
        <v>108607742.22685078</v>
      </c>
      <c r="BG19">
        <v>12980658.956536124</v>
      </c>
      <c r="BH19">
        <v>5995892.7636158215</v>
      </c>
      <c r="BI19">
        <v>50811225.049173951</v>
      </c>
      <c r="BJ19">
        <v>2024417.0109195735</v>
      </c>
      <c r="BK19">
        <v>368273.75336381409</v>
      </c>
      <c r="BL19">
        <v>162214554.22755522</v>
      </c>
      <c r="BM19">
        <v>366312999.72244614</v>
      </c>
      <c r="BN19">
        <v>7514127.2198719447</v>
      </c>
      <c r="BO19">
        <v>6277457.4757483145</v>
      </c>
      <c r="BP19">
        <v>1769032712.13889</v>
      </c>
      <c r="BQ19">
        <v>8305737136.2475281</v>
      </c>
      <c r="BR19">
        <v>3457715.4296940202</v>
      </c>
      <c r="BS19">
        <v>1566854922.9868994</v>
      </c>
      <c r="BT19">
        <v>14502305.817724815</v>
      </c>
      <c r="BU19">
        <v>13911305.553090388</v>
      </c>
      <c r="BV19">
        <v>11354502.388854338</v>
      </c>
      <c r="BW19">
        <v>31931524354.883701</v>
      </c>
      <c r="BX19">
        <v>158323610.53496343</v>
      </c>
      <c r="BY19">
        <v>16174177.238223448</v>
      </c>
      <c r="BZ19">
        <v>3190882.8900279859</v>
      </c>
      <c r="CA19">
        <v>49479633.03096173</v>
      </c>
      <c r="CB19">
        <v>1295000557.9740775</v>
      </c>
      <c r="CC19">
        <v>1480027.3865613558</v>
      </c>
      <c r="CD19">
        <v>945150.66003764211</v>
      </c>
      <c r="CE19">
        <v>3578553.4614250339</v>
      </c>
      <c r="CF19">
        <v>225777857.98257822</v>
      </c>
      <c r="CG19">
        <v>4287473.2821760625</v>
      </c>
      <c r="CH19">
        <v>10288115.341944654</v>
      </c>
      <c r="CI19">
        <v>540537.06608533068</v>
      </c>
      <c r="CJ19">
        <v>4946226.7317355312</v>
      </c>
      <c r="CK19">
        <v>6212101.2324894294</v>
      </c>
      <c r="CL19">
        <v>47534705.144433618</v>
      </c>
      <c r="CM19">
        <v>37422806.608834527</v>
      </c>
      <c r="CN19">
        <v>4145971306.4289398</v>
      </c>
      <c r="CO19">
        <v>12543937.819792854</v>
      </c>
      <c r="CP19">
        <v>55353565.081426978</v>
      </c>
      <c r="CQ19">
        <v>412587.74279217806</v>
      </c>
      <c r="CR19">
        <v>648656.93247710564</v>
      </c>
      <c r="CS19">
        <v>1324770.2027913262</v>
      </c>
      <c r="CT19">
        <v>5124872.3454543985</v>
      </c>
      <c r="CU19">
        <v>891309.66491263825</v>
      </c>
      <c r="CV19">
        <v>2782135.2090641251</v>
      </c>
      <c r="CW19">
        <v>96002613.962970406</v>
      </c>
      <c r="CX19">
        <v>945038570.95889974</v>
      </c>
      <c r="CY19">
        <v>13344462.804452011</v>
      </c>
      <c r="CZ19">
        <v>8350484.1651355736</v>
      </c>
      <c r="DA19">
        <v>1150083750.4118564</v>
      </c>
      <c r="DB19">
        <v>9975656947.6252651</v>
      </c>
      <c r="DC19">
        <v>1795193.4316501175</v>
      </c>
      <c r="DD19">
        <v>551212370.56287813</v>
      </c>
      <c r="DE19">
        <v>791594506.38679659</v>
      </c>
      <c r="DF19">
        <v>4481575.4108907664</v>
      </c>
      <c r="DG19">
        <v>1942189079.9197958</v>
      </c>
      <c r="DH19">
        <v>208112504.56114763</v>
      </c>
      <c r="DI19">
        <v>3347751.6393214148</v>
      </c>
      <c r="DJ19">
        <v>77466653.907824099</v>
      </c>
      <c r="DK19">
        <v>542244882.64066815</v>
      </c>
      <c r="DL19">
        <v>15807139.211906668</v>
      </c>
      <c r="DM19">
        <v>7292526.1211279519</v>
      </c>
      <c r="DN19">
        <v>773127.44793429051</v>
      </c>
      <c r="DO19">
        <v>62762088.303297549</v>
      </c>
      <c r="DP19">
        <v>45228312.880106397</v>
      </c>
      <c r="DQ19">
        <v>119345755.14922039</v>
      </c>
      <c r="DR19">
        <v>2367678.6882890402</v>
      </c>
      <c r="DS19">
        <v>8246724.205612761</v>
      </c>
      <c r="DT19">
        <v>221835.83530206341</v>
      </c>
      <c r="DU19">
        <v>1722754.4159819041</v>
      </c>
      <c r="DV19">
        <v>11660199.554803805</v>
      </c>
      <c r="DW19">
        <v>1795193.4316501175</v>
      </c>
      <c r="DX19">
        <v>19373852.977427986</v>
      </c>
      <c r="DY19">
        <v>562040.57259250176</v>
      </c>
      <c r="DZ19">
        <v>15124604.609927552</v>
      </c>
      <c r="EA19">
        <v>10146093.411963396</v>
      </c>
      <c r="EB19">
        <v>30552148.553218029</v>
      </c>
      <c r="EC19">
        <v>72884028.5162393</v>
      </c>
      <c r="ED19">
        <v>281351424.31600761</v>
      </c>
      <c r="EE19">
        <v>14504063.326743819</v>
      </c>
      <c r="EF19">
        <v>4780202624.984416</v>
      </c>
      <c r="EG19">
        <v>674181317.29093349</v>
      </c>
      <c r="EH19">
        <v>8669688.4776763655</v>
      </c>
      <c r="EI19">
        <v>123668144.15810992</v>
      </c>
      <c r="EJ19">
        <v>2231687635.0233226</v>
      </c>
      <c r="EK19">
        <v>4606439716.5779858</v>
      </c>
      <c r="EL19">
        <v>1221437961.7028172</v>
      </c>
      <c r="EM19">
        <v>50970338.803792261</v>
      </c>
      <c r="EN19">
        <v>5796963771.2639532</v>
      </c>
      <c r="EO19">
        <v>37972337.655415751</v>
      </c>
      <c r="EP19">
        <v>1250690.6096286997</v>
      </c>
      <c r="EQ19">
        <v>921230.19525131304</v>
      </c>
      <c r="ER19">
        <v>70931525.885792971</v>
      </c>
      <c r="ES19">
        <v>3675778.0250586667</v>
      </c>
      <c r="ET19">
        <v>71215911.757137671</v>
      </c>
      <c r="EU19">
        <v>13416622.643422902</v>
      </c>
      <c r="EV19">
        <v>55145608.01716008</v>
      </c>
      <c r="EW19">
        <v>5631008732.4231377</v>
      </c>
      <c r="EX19">
        <v>14017398.315600891</v>
      </c>
      <c r="EY19">
        <v>3060206.9380452642</v>
      </c>
      <c r="EZ19">
        <v>1459582751.7614424</v>
      </c>
      <c r="FA19">
        <v>8428338.8488395493</v>
      </c>
      <c r="FB19">
        <v>67918567.917410091</v>
      </c>
      <c r="FC19">
        <v>34038200.93777623</v>
      </c>
      <c r="FD19">
        <v>624436077.32939768</v>
      </c>
      <c r="FE19">
        <v>2630329058.3584967</v>
      </c>
      <c r="FF19">
        <v>17019561.483119603</v>
      </c>
      <c r="FG19">
        <v>66645488.842970274</v>
      </c>
      <c r="FH19">
        <v>22004909.886496257</v>
      </c>
      <c r="FI19">
        <v>1696155.8470104865</v>
      </c>
      <c r="FJ19">
        <v>211044064.28905898</v>
      </c>
      <c r="FK19">
        <v>6402062.0343323117</v>
      </c>
      <c r="FL19">
        <v>30444211.309913773</v>
      </c>
      <c r="FM19">
        <v>3583769226.828227</v>
      </c>
      <c r="FN19">
        <v>21882346.770026732</v>
      </c>
      <c r="FO19">
        <v>27181826.061419968</v>
      </c>
      <c r="FP19">
        <v>1422094.7051669103</v>
      </c>
    </row>
    <row r="20" spans="1:172">
      <c r="C20">
        <v>2</v>
      </c>
      <c r="D20">
        <v>29745216.729956906</v>
      </c>
      <c r="E20">
        <v>14536169.219611395</v>
      </c>
      <c r="F20">
        <v>284860388.50277662</v>
      </c>
      <c r="G20">
        <v>178001613.24552235</v>
      </c>
      <c r="H20">
        <v>35406655.318887979</v>
      </c>
      <c r="I20">
        <v>4084734.0307510784</v>
      </c>
      <c r="J20">
        <v>1710364601.8450429</v>
      </c>
      <c r="K20">
        <v>800170367.9146359</v>
      </c>
      <c r="L20">
        <v>7638069.0813288679</v>
      </c>
      <c r="M20">
        <v>12324967.893056059</v>
      </c>
      <c r="N20">
        <v>20128644.31428222</v>
      </c>
      <c r="O20">
        <v>27657985.588709977</v>
      </c>
      <c r="P20">
        <v>980382.96299419657</v>
      </c>
      <c r="Q20">
        <v>1894489.2961759858</v>
      </c>
      <c r="R20">
        <v>741089.68530816853</v>
      </c>
      <c r="S20">
        <v>1815053805.9746361</v>
      </c>
      <c r="T20">
        <v>13901171.100809531</v>
      </c>
      <c r="U20">
        <v>1910903894.5840321</v>
      </c>
      <c r="V20">
        <v>1749874.793729265</v>
      </c>
      <c r="W20">
        <v>21019881.000879839</v>
      </c>
      <c r="X20">
        <v>565746652.97387099</v>
      </c>
      <c r="Y20">
        <v>108262767.54922728</v>
      </c>
      <c r="Z20">
        <v>885090897.39481556</v>
      </c>
      <c r="AA20">
        <v>444383.53306307411</v>
      </c>
      <c r="AB20">
        <v>4374271349.237504</v>
      </c>
      <c r="AC20">
        <v>49935054.629335076</v>
      </c>
      <c r="AD20">
        <v>72272.615106084908</v>
      </c>
      <c r="AE20">
        <v>24769723.288528979</v>
      </c>
      <c r="AF20">
        <v>1830451075.6907589</v>
      </c>
      <c r="AG20">
        <v>37899067.928186372</v>
      </c>
      <c r="AH20">
        <v>837710.39334785903</v>
      </c>
      <c r="AI20">
        <v>4554604.8609956522</v>
      </c>
      <c r="AJ20">
        <v>3361654415.757638</v>
      </c>
      <c r="AK20">
        <v>116533676.21732272</v>
      </c>
      <c r="AL20">
        <v>3802110.4407041594</v>
      </c>
      <c r="AM20">
        <v>4588912583.4543648</v>
      </c>
      <c r="AN20">
        <v>82190958.011493444</v>
      </c>
      <c r="AO20">
        <v>579474.90307390783</v>
      </c>
      <c r="AP20">
        <v>12987580.054090152</v>
      </c>
      <c r="AQ20">
        <v>25266461677.032326</v>
      </c>
      <c r="AR20">
        <v>1497687778.9705062</v>
      </c>
      <c r="AS20">
        <v>2220198.0211581388</v>
      </c>
      <c r="AT20">
        <v>15926362.714790277</v>
      </c>
      <c r="AU20">
        <v>21706902.704421438</v>
      </c>
      <c r="AV20">
        <v>1454084.9370021736</v>
      </c>
      <c r="AW20">
        <v>3380609.0013504103</v>
      </c>
      <c r="AX20">
        <v>40210027.845659129</v>
      </c>
      <c r="AY20">
        <v>46579088.29570879</v>
      </c>
      <c r="AZ20">
        <v>27736554.344685625</v>
      </c>
      <c r="BA20">
        <v>2537971.1475782045</v>
      </c>
      <c r="BB20">
        <v>5885237.7357418593</v>
      </c>
      <c r="BC20">
        <v>7687924.0667878836</v>
      </c>
      <c r="BD20">
        <v>62904675.624812618</v>
      </c>
      <c r="BE20">
        <v>5398408.0170191489</v>
      </c>
      <c r="BF20">
        <v>89853608.667782754</v>
      </c>
      <c r="BG20">
        <v>11524617.729693541</v>
      </c>
      <c r="BH20">
        <v>5705987.9825368412</v>
      </c>
      <c r="BI20">
        <v>83629612.840065107</v>
      </c>
      <c r="BJ20">
        <v>2974240.9898622087</v>
      </c>
      <c r="BK20">
        <v>365699.1217444943</v>
      </c>
      <c r="BL20">
        <v>209172933.25084087</v>
      </c>
      <c r="BM20">
        <v>320585757.75104809</v>
      </c>
      <c r="BN20">
        <v>7078054.3496889239</v>
      </c>
      <c r="BO20">
        <v>5666090.7798370635</v>
      </c>
      <c r="BP20">
        <v>2392200495.2162123</v>
      </c>
      <c r="BQ20">
        <v>7840431665.2660446</v>
      </c>
      <c r="BR20">
        <v>3889815.3728961013</v>
      </c>
      <c r="BS20">
        <v>1960678226.1086016</v>
      </c>
      <c r="BT20">
        <v>6381688.7521293089</v>
      </c>
      <c r="BU20">
        <v>13340197.690643972</v>
      </c>
      <c r="BV20">
        <v>9566481.0769463312</v>
      </c>
      <c r="BW20">
        <v>29161212186.507202</v>
      </c>
      <c r="BX20">
        <v>173571231.67427978</v>
      </c>
      <c r="BY20">
        <v>23867535.640829567</v>
      </c>
      <c r="BZ20">
        <v>5354603.9010798186</v>
      </c>
      <c r="CA20">
        <v>44219436.373864442</v>
      </c>
      <c r="CB20">
        <v>1834015038.3761694</v>
      </c>
      <c r="CC20">
        <v>1970711.825581033</v>
      </c>
      <c r="CD20">
        <v>1449054.667622522</v>
      </c>
      <c r="CE20">
        <v>4024130.4525691383</v>
      </c>
      <c r="CF20">
        <v>219890767.84224668</v>
      </c>
      <c r="CG20">
        <v>5535431.9721983112</v>
      </c>
      <c r="CH20">
        <v>12341779.940883145</v>
      </c>
      <c r="CI20">
        <v>262555.42043103772</v>
      </c>
      <c r="CJ20">
        <v>6166105.7344799452</v>
      </c>
      <c r="CK20">
        <v>7804086.3375687646</v>
      </c>
      <c r="CL20">
        <v>78305836.780945972</v>
      </c>
      <c r="CM20">
        <v>30572730.184284985</v>
      </c>
      <c r="CN20">
        <v>3474907726.7602472</v>
      </c>
      <c r="CO20">
        <v>9387586.3526786659</v>
      </c>
      <c r="CP20">
        <v>69527776.645039082</v>
      </c>
      <c r="CQ20">
        <v>19736563.619331598</v>
      </c>
      <c r="CR20">
        <v>573632.32420990383</v>
      </c>
      <c r="CS20">
        <v>818550.63047737838</v>
      </c>
      <c r="CT20">
        <v>3972812.0974146444</v>
      </c>
      <c r="CU20">
        <v>876084.58295742504</v>
      </c>
      <c r="CV20">
        <v>3218871.6114239213</v>
      </c>
      <c r="CW20">
        <v>89697081.514141247</v>
      </c>
      <c r="CX20">
        <v>1375091492.3236704</v>
      </c>
      <c r="CY20">
        <v>9149518.6571229119</v>
      </c>
      <c r="CZ20">
        <v>5917626.539275269</v>
      </c>
      <c r="DA20">
        <v>961677226.88509214</v>
      </c>
      <c r="DB20">
        <v>8461013564.5771542</v>
      </c>
      <c r="DC20">
        <v>1626724.8985551237</v>
      </c>
      <c r="DD20">
        <v>411759001.05876023</v>
      </c>
      <c r="DE20">
        <v>1274179107.359247</v>
      </c>
      <c r="DF20">
        <v>6647522.6842002552</v>
      </c>
      <c r="DG20">
        <v>1546878264.1282248</v>
      </c>
      <c r="DH20">
        <v>264659220.15328574</v>
      </c>
      <c r="DI20">
        <v>3384025.9619914563</v>
      </c>
      <c r="DJ20">
        <v>53918645.514089912</v>
      </c>
      <c r="DK20">
        <v>850622182.53600121</v>
      </c>
      <c r="DL20">
        <v>26790852.726189304</v>
      </c>
      <c r="DM20">
        <v>10850406.798452392</v>
      </c>
      <c r="DN20">
        <v>1041288.5001939904</v>
      </c>
      <c r="DO20">
        <v>69237753.583447516</v>
      </c>
      <c r="DP20">
        <v>46441852.977094822</v>
      </c>
      <c r="DQ20">
        <v>160947175.65249452</v>
      </c>
      <c r="DR20">
        <v>824039.72220939246</v>
      </c>
      <c r="DS20">
        <v>5652070.2991193105</v>
      </c>
      <c r="DT20">
        <v>3398341.623206439</v>
      </c>
      <c r="DU20">
        <v>2197962.9027311122</v>
      </c>
      <c r="DV20">
        <v>5284571.4909552056</v>
      </c>
      <c r="DW20">
        <v>1626724.8985551237</v>
      </c>
      <c r="DX20">
        <v>29519256.513513729</v>
      </c>
      <c r="DY20">
        <v>1440287.8116785609</v>
      </c>
      <c r="DZ20">
        <v>15102365.678008992</v>
      </c>
      <c r="EA20">
        <v>12997195.593605567</v>
      </c>
      <c r="EB20">
        <v>50938293.838786244</v>
      </c>
      <c r="EC20">
        <v>106870439.07810418</v>
      </c>
      <c r="ED20">
        <v>215285441.84800667</v>
      </c>
      <c r="EE20">
        <v>14966297.119234746</v>
      </c>
      <c r="EF20">
        <v>3553816665.9281206</v>
      </c>
      <c r="EG20">
        <v>764632763.8350668</v>
      </c>
      <c r="EH20">
        <v>6579765.584548559</v>
      </c>
      <c r="EI20">
        <v>179314557.11200136</v>
      </c>
      <c r="EJ20">
        <v>2727941205.844851</v>
      </c>
      <c r="EK20">
        <v>4137923192.7497544</v>
      </c>
      <c r="EL20">
        <v>1252266095.3036232</v>
      </c>
      <c r="EM20">
        <v>44152619.316087127</v>
      </c>
      <c r="EN20">
        <v>4754413935.3159943</v>
      </c>
      <c r="EO20">
        <v>35164358.649639212</v>
      </c>
      <c r="EP20">
        <v>1267167.8183437726</v>
      </c>
      <c r="EQ20">
        <v>435294.1862338917</v>
      </c>
      <c r="ER20">
        <v>82395056.233458191</v>
      </c>
      <c r="ES20">
        <v>4614896.1213445431</v>
      </c>
      <c r="ET20">
        <v>67705249.621799275</v>
      </c>
      <c r="EU20">
        <v>152239458.74651292</v>
      </c>
      <c r="EV20">
        <v>77036678.059671938</v>
      </c>
      <c r="EW20">
        <v>5997092536.5025139</v>
      </c>
      <c r="EX20">
        <v>16444613.962316725</v>
      </c>
      <c r="EY20">
        <v>3330768.7890944369</v>
      </c>
      <c r="EZ20">
        <v>1218964942.9629178</v>
      </c>
      <c r="FA20">
        <v>10346022.823420443</v>
      </c>
      <c r="FB20">
        <v>67277652.068348438</v>
      </c>
      <c r="FC20">
        <v>30037862.137776133</v>
      </c>
      <c r="FD20">
        <v>464094326.5687204</v>
      </c>
      <c r="FE20">
        <v>2036188524.5389171</v>
      </c>
      <c r="FF20">
        <v>22834152.593723677</v>
      </c>
      <c r="FG20">
        <v>82829257.442647323</v>
      </c>
      <c r="FH20">
        <v>27782633.166978147</v>
      </c>
      <c r="FI20">
        <v>2599422.4318872527</v>
      </c>
      <c r="FJ20">
        <v>166188166.83399397</v>
      </c>
      <c r="FK20">
        <v>7850029.0455827871</v>
      </c>
      <c r="FL20">
        <v>37499209.310340181</v>
      </c>
      <c r="FM20">
        <v>3135820407.0773935</v>
      </c>
      <c r="FN20">
        <v>26084229.658672452</v>
      </c>
      <c r="FO20">
        <v>24641224.432754591</v>
      </c>
      <c r="FP20">
        <v>977365.2057001912</v>
      </c>
    </row>
    <row r="21" spans="1:172">
      <c r="C21">
        <v>3</v>
      </c>
      <c r="D21">
        <v>27853432.635538679</v>
      </c>
      <c r="E21">
        <v>14736310.241588721</v>
      </c>
      <c r="F21">
        <v>250190182.41827714</v>
      </c>
      <c r="G21">
        <v>163407482.45893741</v>
      </c>
      <c r="H21">
        <v>38175726.620362461</v>
      </c>
      <c r="I21">
        <v>4583566.3415651033</v>
      </c>
      <c r="J21">
        <v>1904600861.7323875</v>
      </c>
      <c r="K21">
        <v>871193986.29102373</v>
      </c>
      <c r="L21">
        <v>9439266.8010810129</v>
      </c>
      <c r="M21">
        <v>11456728.453348771</v>
      </c>
      <c r="N21">
        <v>18431962.311241988</v>
      </c>
      <c r="O21">
        <v>25361943.857206412</v>
      </c>
      <c r="P21">
        <v>1129830.8525354464</v>
      </c>
      <c r="Q21">
        <v>1841801.450978087</v>
      </c>
      <c r="R21">
        <v>750463.98784709803</v>
      </c>
      <c r="S21">
        <v>1849442304.6533625</v>
      </c>
      <c r="T21">
        <v>10945826.032617377</v>
      </c>
      <c r="U21">
        <v>2027495003.0547884</v>
      </c>
      <c r="V21">
        <v>1965492.1352975017</v>
      </c>
      <c r="W21">
        <v>17861093.877802119</v>
      </c>
      <c r="X21">
        <v>501532632.42050737</v>
      </c>
      <c r="Y21">
        <v>116449151.63575251</v>
      </c>
      <c r="Z21">
        <v>880550358.78551459</v>
      </c>
      <c r="AA21">
        <v>525390.98157323303</v>
      </c>
      <c r="AB21">
        <v>5758784880.3864536</v>
      </c>
      <c r="AC21">
        <v>53558876.171873592</v>
      </c>
      <c r="AD21">
        <v>71219.223966696052</v>
      </c>
      <c r="AE21">
        <v>25864270.440404441</v>
      </c>
      <c r="AF21">
        <v>1919135662.4474399</v>
      </c>
      <c r="AG21">
        <v>36310460.785739735</v>
      </c>
      <c r="AH21">
        <v>753847.0902787206</v>
      </c>
      <c r="AI21">
        <v>4499077.8874266241</v>
      </c>
      <c r="AJ21">
        <v>3116126512.1174355</v>
      </c>
      <c r="AK21">
        <v>103908606.09323199</v>
      </c>
      <c r="AL21">
        <v>2483602.8480289765</v>
      </c>
      <c r="AM21">
        <v>4414396158.506731</v>
      </c>
      <c r="AN21">
        <v>60363221.514673412</v>
      </c>
      <c r="AO21">
        <v>713618.56029045186</v>
      </c>
      <c r="AP21">
        <v>12687910.161330739</v>
      </c>
      <c r="AQ21">
        <v>22878919408.179668</v>
      </c>
      <c r="AR21">
        <v>1807578794.5547261</v>
      </c>
      <c r="AS21">
        <v>2106828.6383853969</v>
      </c>
      <c r="AT21">
        <v>15319062.329508336</v>
      </c>
      <c r="AU21">
        <v>22548224.487181079</v>
      </c>
      <c r="AV21">
        <v>1657227.4071882977</v>
      </c>
      <c r="AW21">
        <v>3669854.3681131219</v>
      </c>
      <c r="AX21">
        <v>43776509.567332745</v>
      </c>
      <c r="AY21">
        <v>49020954.948394902</v>
      </c>
      <c r="AZ21">
        <v>28266609.8558079</v>
      </c>
      <c r="BA21">
        <v>2756441.5093828598</v>
      </c>
      <c r="BB21">
        <v>6529422.784452321</v>
      </c>
      <c r="BC21">
        <v>7396380.7459390247</v>
      </c>
      <c r="BD21">
        <v>69127878.292025417</v>
      </c>
      <c r="BE21">
        <v>5738340.5659413459</v>
      </c>
      <c r="BF21">
        <v>91689039.735484824</v>
      </c>
      <c r="BG21">
        <v>11670592.46037242</v>
      </c>
      <c r="BH21">
        <v>5653583.4212348443</v>
      </c>
      <c r="BI21">
        <v>84536026.625662491</v>
      </c>
      <c r="BJ21">
        <v>2927278.3156617759</v>
      </c>
      <c r="BK21">
        <v>413689.05477897247</v>
      </c>
      <c r="BL21">
        <v>193816383.64052543</v>
      </c>
      <c r="BM21">
        <v>325962444.33957946</v>
      </c>
      <c r="BN21">
        <v>7579000.4951736424</v>
      </c>
      <c r="BO21">
        <v>5780703.8620859422</v>
      </c>
      <c r="BP21">
        <v>2096378359.6090391</v>
      </c>
      <c r="BQ21">
        <v>7722641778.9729376</v>
      </c>
      <c r="BR21">
        <v>3923400.4297703742</v>
      </c>
      <c r="BS21">
        <v>1898232395.333503</v>
      </c>
      <c r="BT21">
        <v>6288725.103487866</v>
      </c>
      <c r="BU21">
        <v>15559855.298117725</v>
      </c>
      <c r="BV21">
        <v>10348089.447222553</v>
      </c>
      <c r="BW21">
        <v>30553904008.143639</v>
      </c>
      <c r="BX21">
        <v>178065830.10499039</v>
      </c>
      <c r="BY21">
        <v>23548534.36169409</v>
      </c>
      <c r="BZ21">
        <v>4523859.9788728459</v>
      </c>
      <c r="CA21">
        <v>52888454.445585892</v>
      </c>
      <c r="CB21">
        <v>1681802819.0364485</v>
      </c>
      <c r="CC21">
        <v>2025065.925146617</v>
      </c>
      <c r="CD21">
        <v>1309314.9990838731</v>
      </c>
      <c r="CE21">
        <v>3969862.4158822424</v>
      </c>
      <c r="CF21">
        <v>254154343.91554156</v>
      </c>
      <c r="CG21">
        <v>4484549.1092278566</v>
      </c>
      <c r="CH21">
        <v>11263761.588674916</v>
      </c>
      <c r="CI21">
        <v>632853.67040009832</v>
      </c>
      <c r="CJ21">
        <v>6281780.4940158222</v>
      </c>
      <c r="CK21">
        <v>6696499.8071910152</v>
      </c>
      <c r="CL21">
        <v>49971052.88962058</v>
      </c>
      <c r="CM21">
        <v>48714741.024961196</v>
      </c>
      <c r="CN21">
        <v>3309250168.1717935</v>
      </c>
      <c r="CO21">
        <v>9568224.3471648358</v>
      </c>
      <c r="CP21">
        <v>68862822.330404922</v>
      </c>
      <c r="CQ21">
        <v>21382991.520952955</v>
      </c>
      <c r="CR21">
        <v>631769.2780452522</v>
      </c>
      <c r="CS21">
        <v>776416.91310282494</v>
      </c>
      <c r="CT21">
        <v>4037768.1938451459</v>
      </c>
      <c r="CU21">
        <v>631647.570153801</v>
      </c>
      <c r="CV21">
        <v>3301242.2685723263</v>
      </c>
      <c r="CW21">
        <v>97356029.074470907</v>
      </c>
      <c r="CX21">
        <v>1266259935.1177812</v>
      </c>
      <c r="CY21">
        <v>9634677.118293969</v>
      </c>
      <c r="CZ21">
        <v>6572026.0947433356</v>
      </c>
      <c r="DA21">
        <v>936631776.72763884</v>
      </c>
      <c r="DB21">
        <v>8472696979.1177683</v>
      </c>
      <c r="DC21">
        <v>2526994.8376345308</v>
      </c>
      <c r="DD21">
        <v>448811132.27172315</v>
      </c>
      <c r="DE21">
        <v>1272279946.7475305</v>
      </c>
      <c r="DF21">
        <v>5057046.6429492729</v>
      </c>
      <c r="DG21">
        <v>1540922010.8530879</v>
      </c>
      <c r="DH21">
        <v>251407019.65155217</v>
      </c>
      <c r="DI21">
        <v>2798222.4734021896</v>
      </c>
      <c r="DJ21">
        <v>62709596.882733025</v>
      </c>
      <c r="DK21">
        <v>717579173.62394142</v>
      </c>
      <c r="DL21">
        <v>23005072.4063523</v>
      </c>
      <c r="DM21">
        <v>13230595.511514261</v>
      </c>
      <c r="DN21">
        <v>1037590.0751190266</v>
      </c>
      <c r="DO21">
        <v>73438056.64874059</v>
      </c>
      <c r="DP21">
        <v>52180296.812323861</v>
      </c>
      <c r="DQ21">
        <v>159903301.33343104</v>
      </c>
      <c r="DR21">
        <v>819303.82492861419</v>
      </c>
      <c r="DS21">
        <v>6957507.7477142094</v>
      </c>
      <c r="DT21">
        <v>3099226.2738312888</v>
      </c>
      <c r="DU21">
        <v>2301604.709623903</v>
      </c>
      <c r="DV21">
        <v>8806301.3531657662</v>
      </c>
      <c r="DW21">
        <v>2526994.8376345308</v>
      </c>
      <c r="DX21">
        <v>24786800.069369622</v>
      </c>
      <c r="DY21">
        <v>1180503.3731941665</v>
      </c>
      <c r="DZ21">
        <v>14334812.28347275</v>
      </c>
      <c r="EA21">
        <v>11888245.647583356</v>
      </c>
      <c r="EB21">
        <v>54011331.073147781</v>
      </c>
      <c r="EC21">
        <v>100004275.24097817</v>
      </c>
      <c r="ED21">
        <v>219548838.78341758</v>
      </c>
      <c r="EE21">
        <v>15815646.579265084</v>
      </c>
      <c r="EF21">
        <v>3532547601.9688191</v>
      </c>
      <c r="EG21">
        <v>814359685.41144848</v>
      </c>
      <c r="EH21">
        <v>4689495.4813860115</v>
      </c>
      <c r="EI21">
        <v>170055542.85813498</v>
      </c>
      <c r="EJ21">
        <v>2861390867.0476913</v>
      </c>
      <c r="EK21">
        <v>4149396796.2862668</v>
      </c>
      <c r="EL21">
        <v>1286220308.8062572</v>
      </c>
      <c r="EM21">
        <v>41660752.442954697</v>
      </c>
      <c r="EN21">
        <v>4792478908.4580822</v>
      </c>
      <c r="EO21">
        <v>33957854.588914432</v>
      </c>
      <c r="EP21">
        <v>1718039.6448278152</v>
      </c>
      <c r="EQ21">
        <v>886578.78813753324</v>
      </c>
      <c r="ER21">
        <v>79621046.428040311</v>
      </c>
      <c r="ES21">
        <v>4515197.4188780887</v>
      </c>
      <c r="ET21">
        <v>68992903.306205839</v>
      </c>
      <c r="EU21">
        <v>16077107.836690061</v>
      </c>
      <c r="EV21">
        <v>73524514.828424394</v>
      </c>
      <c r="EW21">
        <v>6193436069.8245564</v>
      </c>
      <c r="EX21">
        <v>18355572.748931941</v>
      </c>
      <c r="EY21">
        <v>3276727.1332846074</v>
      </c>
      <c r="EZ21">
        <v>1278660992.3451943</v>
      </c>
      <c r="FA21">
        <v>9309264.4335191641</v>
      </c>
      <c r="FB21">
        <v>61744087.931258634</v>
      </c>
      <c r="FC21">
        <v>33843024.873854265</v>
      </c>
      <c r="FD21">
        <v>446965602.11840773</v>
      </c>
      <c r="FE21">
        <v>2077529200.8901432</v>
      </c>
      <c r="FF21">
        <v>22006130.173069596</v>
      </c>
      <c r="FG21">
        <v>85522263.473487571</v>
      </c>
      <c r="FH21">
        <v>26982026.423094198</v>
      </c>
      <c r="FI21">
        <v>2329579.6150399097</v>
      </c>
      <c r="FJ21">
        <v>178516761.1941289</v>
      </c>
      <c r="FK21">
        <v>7624587.6529754223</v>
      </c>
      <c r="FL21">
        <v>36774696.021672137</v>
      </c>
      <c r="FM21">
        <v>3098843741.3916602</v>
      </c>
      <c r="FN21">
        <v>27898305.199103881</v>
      </c>
      <c r="FO21">
        <v>24459862.769438591</v>
      </c>
      <c r="FP21">
        <v>1026313.1984872837</v>
      </c>
    </row>
    <row r="22" spans="1:172">
      <c r="A22" t="s">
        <v>41</v>
      </c>
      <c r="C22">
        <v>1</v>
      </c>
      <c r="D22">
        <v>19536337.444715325</v>
      </c>
      <c r="E22">
        <v>7136704.6019959329</v>
      </c>
      <c r="F22">
        <v>233241350.09036252</v>
      </c>
      <c r="G22">
        <v>174158272.59967053</v>
      </c>
      <c r="H22">
        <v>29272067.369453058</v>
      </c>
      <c r="I22">
        <v>7408283.8542318465</v>
      </c>
      <c r="J22">
        <v>3002364319.0336394</v>
      </c>
      <c r="K22">
        <v>834535713.97368562</v>
      </c>
      <c r="L22">
        <v>9932823.8334393054</v>
      </c>
      <c r="M22">
        <v>8495941.5672329254</v>
      </c>
      <c r="N22">
        <v>15976730.813710228</v>
      </c>
      <c r="O22">
        <v>19835809.218220234</v>
      </c>
      <c r="P22">
        <v>867737.59916101105</v>
      </c>
      <c r="Q22">
        <v>1537410.1440020439</v>
      </c>
      <c r="R22">
        <v>277545.7452116849</v>
      </c>
      <c r="S22">
        <v>1935844499.386986</v>
      </c>
      <c r="T22">
        <v>11355316.803333735</v>
      </c>
      <c r="U22">
        <v>1107883137.6899655</v>
      </c>
      <c r="V22">
        <v>577010.67478035321</v>
      </c>
      <c r="W22">
        <v>26915884.292206716</v>
      </c>
      <c r="X22">
        <v>246630690.38906226</v>
      </c>
      <c r="Y22">
        <v>82386348.188149855</v>
      </c>
      <c r="Z22">
        <v>586052585.23659194</v>
      </c>
      <c r="AA22">
        <v>665273.53907820268</v>
      </c>
      <c r="AB22">
        <v>5674368568.5370407</v>
      </c>
      <c r="AC22">
        <v>43099428.142033763</v>
      </c>
      <c r="AD22">
        <v>115311.96374056145</v>
      </c>
      <c r="AE22">
        <v>21160737.162580527</v>
      </c>
      <c r="AF22">
        <v>732976928.31913161</v>
      </c>
      <c r="AG22">
        <v>33127616.896726653</v>
      </c>
      <c r="AH22">
        <v>427416.92516428098</v>
      </c>
      <c r="AI22">
        <v>3167133.6659029415</v>
      </c>
      <c r="AJ22">
        <v>2666338228.3917584</v>
      </c>
      <c r="AK22">
        <v>103690533.78277767</v>
      </c>
      <c r="AL22">
        <v>1697558.9802024011</v>
      </c>
      <c r="AM22">
        <v>3922040861.1713095</v>
      </c>
      <c r="AN22">
        <v>54998268.335293733</v>
      </c>
      <c r="AO22">
        <v>587954.83410842123</v>
      </c>
      <c r="AP22">
        <v>10503697.067788284</v>
      </c>
      <c r="AQ22">
        <v>27655880685.158291</v>
      </c>
      <c r="AR22">
        <v>1701654328.7602177</v>
      </c>
      <c r="AS22">
        <v>1157338.0698201805</v>
      </c>
      <c r="AT22">
        <v>12387046.791012429</v>
      </c>
      <c r="AU22">
        <v>17465784.398790196</v>
      </c>
      <c r="AV22">
        <v>850316.37875107455</v>
      </c>
      <c r="AW22">
        <v>2878042.5953889131</v>
      </c>
      <c r="AX22">
        <v>40096308.874109864</v>
      </c>
      <c r="AY22">
        <v>68118694.359452412</v>
      </c>
      <c r="AZ22">
        <v>44324617.753663108</v>
      </c>
      <c r="BA22">
        <v>1677096.0621345108</v>
      </c>
      <c r="BB22">
        <v>4147060.1945691877</v>
      </c>
      <c r="BC22">
        <v>7932891.7670771172</v>
      </c>
      <c r="BD22">
        <v>84281574.10848622</v>
      </c>
      <c r="BE22">
        <v>7105468.8072384363</v>
      </c>
      <c r="BF22">
        <v>88194460.657757685</v>
      </c>
      <c r="BG22">
        <v>9278611.6771172695</v>
      </c>
      <c r="BH22">
        <v>4563937.9142213585</v>
      </c>
      <c r="BI22">
        <v>42025370.073562421</v>
      </c>
      <c r="BJ22">
        <v>1928376.2563635921</v>
      </c>
      <c r="BK22">
        <v>326829.8290547409</v>
      </c>
      <c r="BL22">
        <v>179802619.92033276</v>
      </c>
      <c r="BM22">
        <v>355847469.37632585</v>
      </c>
      <c r="BN22">
        <v>5974435.8340029279</v>
      </c>
      <c r="BO22">
        <v>6766077.2110074973</v>
      </c>
      <c r="BP22">
        <v>1207741704.5317631</v>
      </c>
      <c r="BQ22">
        <v>8032002955.6083393</v>
      </c>
      <c r="BR22">
        <v>2192052.3027224243</v>
      </c>
      <c r="BS22">
        <v>1772864285.6252465</v>
      </c>
      <c r="BT22">
        <v>5058772.0014825016</v>
      </c>
      <c r="BU22">
        <v>16163887.223520933</v>
      </c>
      <c r="BV22">
        <v>12933079.523407895</v>
      </c>
      <c r="BW22">
        <v>30771967058.421391</v>
      </c>
      <c r="BX22">
        <v>132219772.08864643</v>
      </c>
      <c r="BY22">
        <v>23085975.621782687</v>
      </c>
      <c r="BZ22">
        <v>837047.44886402192</v>
      </c>
      <c r="CA22">
        <v>57570618.906221844</v>
      </c>
      <c r="CB22">
        <v>2088266595.66342</v>
      </c>
      <c r="CC22">
        <v>2020614.2024813667</v>
      </c>
      <c r="CD22">
        <v>1164552.2383212745</v>
      </c>
      <c r="CE22">
        <v>2548485.7155955154</v>
      </c>
      <c r="CF22">
        <v>319713123.35030836</v>
      </c>
      <c r="CG22">
        <v>4959689.1289866837</v>
      </c>
      <c r="CH22">
        <v>12752570.66492657</v>
      </c>
      <c r="CI22">
        <v>1891303.0499017753</v>
      </c>
      <c r="CJ22">
        <v>12678320.522447221</v>
      </c>
      <c r="CK22">
        <v>9620251.6582290456</v>
      </c>
      <c r="CL22">
        <v>56802403.752680346</v>
      </c>
      <c r="CM22">
        <v>42192564.84330181</v>
      </c>
      <c r="CN22">
        <v>3520747419.6567988</v>
      </c>
      <c r="CO22">
        <v>12146511.567833059</v>
      </c>
      <c r="CP22">
        <v>66809299.992511988</v>
      </c>
      <c r="CQ22">
        <v>22241545.440932587</v>
      </c>
      <c r="CR22">
        <v>497019.1580731601</v>
      </c>
      <c r="CS22">
        <v>895792.06145305256</v>
      </c>
      <c r="CT22">
        <v>4355500.7496247916</v>
      </c>
      <c r="CU22">
        <v>773860.31441938831</v>
      </c>
      <c r="CV22">
        <v>2897711.1148946914</v>
      </c>
      <c r="CW22">
        <v>67988941.350283667</v>
      </c>
      <c r="CX22">
        <v>1028125577.5600283</v>
      </c>
      <c r="CY22">
        <v>10818239.924085118</v>
      </c>
      <c r="CZ22">
        <v>6567129.7117909798</v>
      </c>
      <c r="DA22">
        <v>755967523.10131764</v>
      </c>
      <c r="DB22">
        <v>8303700559.4593744</v>
      </c>
      <c r="DC22">
        <v>2960782.5450165379</v>
      </c>
      <c r="DD22">
        <v>535251144.5850265</v>
      </c>
      <c r="DE22">
        <v>664108078.71393704</v>
      </c>
      <c r="DF22">
        <v>6213663.5183794945</v>
      </c>
      <c r="DG22">
        <v>1568744183.5133448</v>
      </c>
      <c r="DH22">
        <v>180729629.98922336</v>
      </c>
      <c r="DI22">
        <v>2932640.1543473592</v>
      </c>
      <c r="DJ22">
        <v>131748470.73254067</v>
      </c>
      <c r="DK22">
        <v>398121091.08406383</v>
      </c>
      <c r="DL22">
        <v>11953596.198222084</v>
      </c>
      <c r="DM22">
        <v>8904916.916282516</v>
      </c>
      <c r="DN22">
        <v>580809.72776696063</v>
      </c>
      <c r="DO22">
        <v>60138899.095175751</v>
      </c>
      <c r="DP22">
        <v>49155050.185338229</v>
      </c>
      <c r="DQ22">
        <v>128008304.78345574</v>
      </c>
      <c r="DR22">
        <v>1404326.5201206675</v>
      </c>
      <c r="DS22">
        <v>4554602.3571294229</v>
      </c>
      <c r="DT22">
        <v>2772562.3827738995</v>
      </c>
      <c r="DU22">
        <v>1659398.5362124513</v>
      </c>
      <c r="DV22">
        <v>12683620.808654642</v>
      </c>
      <c r="DW22">
        <v>2960782.5450165379</v>
      </c>
      <c r="DX22">
        <v>40965417.275121339</v>
      </c>
      <c r="DY22">
        <v>56972.375473570355</v>
      </c>
      <c r="DZ22">
        <v>88844798.056113288</v>
      </c>
      <c r="EA22">
        <v>7296097.6610994786</v>
      </c>
      <c r="EB22">
        <v>26731906.987620387</v>
      </c>
      <c r="EC22">
        <v>190936092.14859</v>
      </c>
      <c r="ED22">
        <v>228060491.18424627</v>
      </c>
      <c r="EE22">
        <v>7795425.5631999467</v>
      </c>
      <c r="EF22">
        <v>3557993621.0218067</v>
      </c>
      <c r="EG22">
        <v>833057182.55160117</v>
      </c>
      <c r="EH22">
        <v>3263137.0788221578</v>
      </c>
      <c r="EI22">
        <v>93834963.197217152</v>
      </c>
      <c r="EJ22">
        <v>2167771817.6167264</v>
      </c>
      <c r="EK22">
        <v>4493610732.927083</v>
      </c>
      <c r="EL22">
        <v>790718474.19255912</v>
      </c>
      <c r="EM22">
        <v>41426159.472965255</v>
      </c>
      <c r="EN22">
        <v>5016865784.9003868</v>
      </c>
      <c r="EO22">
        <v>26058682.307548165</v>
      </c>
      <c r="EP22">
        <v>1350257.7393676341</v>
      </c>
      <c r="EQ22">
        <v>433534.08170847583</v>
      </c>
      <c r="ER22">
        <v>72264659.459039897</v>
      </c>
      <c r="ES22">
        <v>2452803.3672547056</v>
      </c>
      <c r="ET22">
        <v>75142667.848163545</v>
      </c>
      <c r="EU22">
        <v>27997120.478408132</v>
      </c>
      <c r="EV22">
        <v>55968565.433780514</v>
      </c>
      <c r="EW22">
        <v>6118229806.3630934</v>
      </c>
      <c r="EX22">
        <v>23908005.813355885</v>
      </c>
      <c r="EY22">
        <v>3869520.1857412974</v>
      </c>
      <c r="EZ22">
        <v>1236041432.3403141</v>
      </c>
      <c r="FA22">
        <v>10073332.886888752</v>
      </c>
      <c r="FB22">
        <v>59630913.779241197</v>
      </c>
      <c r="FC22">
        <v>33769376.256724477</v>
      </c>
      <c r="FD22">
        <v>464335929.02886927</v>
      </c>
      <c r="FE22">
        <v>2052116894.818785</v>
      </c>
      <c r="FF22">
        <v>15427784.601945644</v>
      </c>
      <c r="FG22">
        <v>57639390.067495666</v>
      </c>
      <c r="FH22">
        <v>21779411.739657629</v>
      </c>
      <c r="FI22">
        <v>2050297.873431837</v>
      </c>
      <c r="FJ22">
        <v>214617099.68204114</v>
      </c>
      <c r="FK22">
        <v>9341015.5108792111</v>
      </c>
      <c r="FL22">
        <v>22653057.353028137</v>
      </c>
      <c r="FM22">
        <v>3023932419.1046968</v>
      </c>
      <c r="FN22">
        <v>36110554.507841147</v>
      </c>
      <c r="FO22">
        <v>27897514.036599096</v>
      </c>
      <c r="FP22">
        <v>948592.24354984122</v>
      </c>
    </row>
    <row r="23" spans="1:172">
      <c r="C23">
        <v>2</v>
      </c>
      <c r="D23">
        <v>24010665.111256596</v>
      </c>
      <c r="E23">
        <v>9321749.4007015806</v>
      </c>
      <c r="F23">
        <v>260853421.92645693</v>
      </c>
      <c r="G23">
        <v>190841156.23560101</v>
      </c>
      <c r="H23">
        <v>39342307.947097518</v>
      </c>
      <c r="I23">
        <v>6000283.4229208622</v>
      </c>
      <c r="J23">
        <v>2336322615.0132847</v>
      </c>
      <c r="K23">
        <v>712375021.12567532</v>
      </c>
      <c r="L23">
        <v>11310563.072456025</v>
      </c>
      <c r="M23">
        <v>10335029.200838687</v>
      </c>
      <c r="N23">
        <v>17795217.554183651</v>
      </c>
      <c r="O23">
        <v>22711223.644756265</v>
      </c>
      <c r="P23">
        <v>775438.53413612454</v>
      </c>
      <c r="Q23">
        <v>1753003.3253600919</v>
      </c>
      <c r="R23">
        <v>298370.65107563901</v>
      </c>
      <c r="S23">
        <v>1982594553.8962111</v>
      </c>
      <c r="T23">
        <v>13651083.54339985</v>
      </c>
      <c r="U23">
        <v>1362289823.3848503</v>
      </c>
      <c r="V23">
        <v>1254952.9778412667</v>
      </c>
      <c r="W23">
        <v>18531210.682073783</v>
      </c>
      <c r="X23">
        <v>331534530.04155618</v>
      </c>
      <c r="Y23">
        <v>85577216.984494448</v>
      </c>
      <c r="Z23">
        <v>570335623.77538991</v>
      </c>
      <c r="AA23">
        <v>1296064.6362351018</v>
      </c>
      <c r="AB23">
        <v>3502328495.9726067</v>
      </c>
      <c r="AC23">
        <v>41370884.578667283</v>
      </c>
      <c r="AD23">
        <v>59509.326754715097</v>
      </c>
      <c r="AE23">
        <v>23266140.104867797</v>
      </c>
      <c r="AF23">
        <v>746175955.30389524</v>
      </c>
      <c r="AG23">
        <v>34809039.055141427</v>
      </c>
      <c r="AH23">
        <v>548723.67564507679</v>
      </c>
      <c r="AI23">
        <v>3480815.0299017178</v>
      </c>
      <c r="AJ23">
        <v>2966224317.3943157</v>
      </c>
      <c r="AK23">
        <v>117056003.30974835</v>
      </c>
      <c r="AL23">
        <v>2058558.1612194665</v>
      </c>
      <c r="AM23">
        <v>4629021596.3324947</v>
      </c>
      <c r="AN23">
        <v>61928237.806575932</v>
      </c>
      <c r="AO23">
        <v>480070.16304372431</v>
      </c>
      <c r="AP23">
        <v>11440220.569925275</v>
      </c>
      <c r="AQ23">
        <v>27393754946.067631</v>
      </c>
      <c r="AR23">
        <v>3174030370.828989</v>
      </c>
      <c r="AS23">
        <v>1384568.1513158309</v>
      </c>
      <c r="AT23">
        <v>12560484.673512219</v>
      </c>
      <c r="AU23">
        <v>18170603.729560204</v>
      </c>
      <c r="AV23">
        <v>1076544.5479595915</v>
      </c>
      <c r="AW23">
        <v>3101127.4468989829</v>
      </c>
      <c r="AX23">
        <v>51006875.497898042</v>
      </c>
      <c r="AY23">
        <v>72580388.243895784</v>
      </c>
      <c r="AZ23">
        <v>45908449.306270063</v>
      </c>
      <c r="BA23">
        <v>2271780.4697046857</v>
      </c>
      <c r="BB23">
        <v>5656080.3438529084</v>
      </c>
      <c r="BC23">
        <v>7595680.7175382674</v>
      </c>
      <c r="BD23">
        <v>93704355.247030318</v>
      </c>
      <c r="BE23">
        <v>8167486.759581361</v>
      </c>
      <c r="BF23">
        <v>101396126.40747604</v>
      </c>
      <c r="BG23">
        <v>10121869.582636211</v>
      </c>
      <c r="BH23">
        <v>4453301.6267620241</v>
      </c>
      <c r="BI23">
        <v>61950860.020127192</v>
      </c>
      <c r="BJ23">
        <v>2378811.6647873488</v>
      </c>
      <c r="BK23">
        <v>285185.32314281812</v>
      </c>
      <c r="BL23">
        <v>219867306.85215342</v>
      </c>
      <c r="BM23">
        <v>395234781.32798129</v>
      </c>
      <c r="BN23">
        <v>6254279.5315706274</v>
      </c>
      <c r="BO23">
        <v>8264978.0479809642</v>
      </c>
      <c r="BP23">
        <v>1482153534.0211508</v>
      </c>
      <c r="BQ23">
        <v>8818429022.1135712</v>
      </c>
      <c r="BR23">
        <v>2948068.6879397072</v>
      </c>
      <c r="BS23">
        <v>1799278851.1416132</v>
      </c>
      <c r="BT23">
        <v>4296736.6231501345</v>
      </c>
      <c r="BU23">
        <v>13570163.704044348</v>
      </c>
      <c r="BV23">
        <v>11816216.85874998</v>
      </c>
      <c r="BW23">
        <v>25243668803.001041</v>
      </c>
      <c r="BX23">
        <v>117605556.83695807</v>
      </c>
      <c r="BY23">
        <v>23801719.28413634</v>
      </c>
      <c r="BZ23">
        <v>977247.83968559175</v>
      </c>
      <c r="CA23">
        <v>49306719.734365143</v>
      </c>
      <c r="CB23">
        <v>2105587802.7280862</v>
      </c>
      <c r="CC23">
        <v>1934842.2210862981</v>
      </c>
      <c r="CD23">
        <v>1228735.413219379</v>
      </c>
      <c r="CE23">
        <v>2631634.5252567111</v>
      </c>
      <c r="CF23">
        <v>347851555.50327086</v>
      </c>
      <c r="CG23">
        <v>5377257.1978465486</v>
      </c>
      <c r="CH23">
        <v>13193078.512082973</v>
      </c>
      <c r="CI23">
        <v>769035.96864335414</v>
      </c>
      <c r="CJ23">
        <v>11000619.848063519</v>
      </c>
      <c r="CK23">
        <v>8331737.4279202437</v>
      </c>
      <c r="CL23">
        <v>84991013.918385983</v>
      </c>
      <c r="CM23">
        <v>113322494.49294414</v>
      </c>
      <c r="CN23">
        <v>3801669623.7264414</v>
      </c>
      <c r="CO23">
        <v>11747327.310292736</v>
      </c>
      <c r="CP23">
        <v>55947406.865818962</v>
      </c>
      <c r="CQ23">
        <v>34369758.290280744</v>
      </c>
      <c r="CR23">
        <v>299641.48725672916</v>
      </c>
      <c r="CS23">
        <v>1073556.3186562806</v>
      </c>
      <c r="CT23">
        <v>4641588.5982983215</v>
      </c>
      <c r="CU23">
        <v>599188.43590532744</v>
      </c>
      <c r="CV23">
        <v>3139749.652314228</v>
      </c>
      <c r="CW23">
        <v>61988437.090572275</v>
      </c>
      <c r="CX23">
        <v>1062704580.8098963</v>
      </c>
      <c r="CY23">
        <v>11627732.331144856</v>
      </c>
      <c r="CZ23">
        <v>7328720.2244750084</v>
      </c>
      <c r="DA23">
        <v>818913881.63559914</v>
      </c>
      <c r="DB23">
        <v>9371799639.4785519</v>
      </c>
      <c r="DC23">
        <v>2546117.013409121</v>
      </c>
      <c r="DD23">
        <v>572410398.61862731</v>
      </c>
      <c r="DE23">
        <v>947351397.29427993</v>
      </c>
      <c r="DF23">
        <v>6866574.8947409671</v>
      </c>
      <c r="DG23">
        <v>1724763021.8798699</v>
      </c>
      <c r="DH23">
        <v>197286282.5355396</v>
      </c>
      <c r="DI23">
        <v>3800501.4505862957</v>
      </c>
      <c r="DJ23">
        <v>73501467.579144061</v>
      </c>
      <c r="DK23">
        <v>640641181.16615748</v>
      </c>
      <c r="DL23">
        <v>18437764.099231172</v>
      </c>
      <c r="DM23">
        <v>12129874.490860201</v>
      </c>
      <c r="DN23">
        <v>738397.31570278655</v>
      </c>
      <c r="DO23">
        <v>68603649.50847955</v>
      </c>
      <c r="DP23">
        <v>53657096.653663501</v>
      </c>
      <c r="DQ23">
        <v>126813485.26417874</v>
      </c>
      <c r="DR23">
        <v>1095813.8227609508</v>
      </c>
      <c r="DS23">
        <v>4492718.7941584317</v>
      </c>
      <c r="DT23">
        <v>2480125.7614571108</v>
      </c>
      <c r="DU23">
        <v>2206219.7070911243</v>
      </c>
      <c r="DV23">
        <v>12005046.611978535</v>
      </c>
      <c r="DW23">
        <v>2546117.013409121</v>
      </c>
      <c r="DX23">
        <v>37211421.853023939</v>
      </c>
      <c r="DY23">
        <v>247443.83801653105</v>
      </c>
      <c r="DZ23">
        <v>80897513.819445461</v>
      </c>
      <c r="EA23">
        <v>9301418.04042303</v>
      </c>
      <c r="EB23">
        <v>34415729.949348941</v>
      </c>
      <c r="EC23">
        <v>165797074.04893103</v>
      </c>
      <c r="ED23">
        <v>246645686.52630109</v>
      </c>
      <c r="EE23">
        <v>9587274.3735598195</v>
      </c>
      <c r="EF23">
        <v>3852656099.3082242</v>
      </c>
      <c r="EG23">
        <v>754809867.42592096</v>
      </c>
      <c r="EH23">
        <v>3788422.3081811438</v>
      </c>
      <c r="EI23">
        <v>115122623.62115295</v>
      </c>
      <c r="EJ23">
        <v>2321614507.0093513</v>
      </c>
      <c r="EK23">
        <v>4680482826.0152931</v>
      </c>
      <c r="EL23">
        <v>733739768.44425333</v>
      </c>
      <c r="EM23">
        <v>47560080.775939249</v>
      </c>
      <c r="EN23">
        <v>5528985572.8721514</v>
      </c>
      <c r="EO23">
        <v>27928552.372530483</v>
      </c>
      <c r="EP23">
        <v>1812654.1388772749</v>
      </c>
      <c r="EQ23">
        <v>763919.33166917658</v>
      </c>
      <c r="ER23">
        <v>72894096.316269457</v>
      </c>
      <c r="ES23">
        <v>2646837.9903184418</v>
      </c>
      <c r="ET23">
        <v>75614138.77114895</v>
      </c>
      <c r="EU23">
        <v>28818650.746333409</v>
      </c>
      <c r="EV23">
        <v>69741157.491286591</v>
      </c>
      <c r="EW23">
        <v>6214321584.1683064</v>
      </c>
      <c r="EX23">
        <v>20792036.002798766</v>
      </c>
      <c r="EY23">
        <v>4109406.5407509874</v>
      </c>
      <c r="EZ23">
        <v>1476723512.1077957</v>
      </c>
      <c r="FA23">
        <v>9689359.5640495736</v>
      </c>
      <c r="FB23">
        <v>78096559.283258274</v>
      </c>
      <c r="FC23">
        <v>38858754.191775367</v>
      </c>
      <c r="FD23">
        <v>517183827.35483807</v>
      </c>
      <c r="FE23">
        <v>2325173933.6856265</v>
      </c>
      <c r="FF23">
        <v>16867766.642961204</v>
      </c>
      <c r="FG23">
        <v>61314998.833335459</v>
      </c>
      <c r="FH23">
        <v>22659369.865531031</v>
      </c>
      <c r="FI23">
        <v>2693704.467613237</v>
      </c>
      <c r="FJ23">
        <v>231021643.42428416</v>
      </c>
      <c r="FK23">
        <v>9380260.1208623704</v>
      </c>
      <c r="FL23">
        <v>24635389.831334446</v>
      </c>
      <c r="FM23">
        <v>3340379003.4756918</v>
      </c>
      <c r="FN23">
        <v>32411437.330837861</v>
      </c>
      <c r="FO23">
        <v>34063037.309508897</v>
      </c>
      <c r="FP23">
        <v>1210882.7301276447</v>
      </c>
    </row>
    <row r="24" spans="1:172">
      <c r="C24">
        <v>3</v>
      </c>
      <c r="D24">
        <v>20671102.723955866</v>
      </c>
      <c r="E24">
        <v>8277587.094602203</v>
      </c>
      <c r="F24">
        <v>222622586.93104786</v>
      </c>
      <c r="G24">
        <v>170072616.17601883</v>
      </c>
      <c r="H24">
        <v>29641826.069090564</v>
      </c>
      <c r="I24">
        <v>6788389.3619299168</v>
      </c>
      <c r="J24">
        <v>2597301924.0573945</v>
      </c>
      <c r="K24">
        <v>779178471.64260805</v>
      </c>
      <c r="L24">
        <v>12513158.602156332</v>
      </c>
      <c r="M24">
        <v>11217301.735529678</v>
      </c>
      <c r="N24">
        <v>15837038.219690198</v>
      </c>
      <c r="O24">
        <v>21470049.918687705</v>
      </c>
      <c r="P24">
        <v>792192.50806065474</v>
      </c>
      <c r="Q24">
        <v>1794851.8679749137</v>
      </c>
      <c r="R24">
        <v>272066.92044907174</v>
      </c>
      <c r="S24">
        <v>2001638130.6122034</v>
      </c>
      <c r="T24">
        <v>14274882.111668009</v>
      </c>
      <c r="U24">
        <v>1594415236.2850797</v>
      </c>
      <c r="V24">
        <v>872076.27518029034</v>
      </c>
      <c r="W24">
        <v>28113000.688683368</v>
      </c>
      <c r="X24">
        <v>297069312.04276299</v>
      </c>
      <c r="Y24">
        <v>81087252.05962494</v>
      </c>
      <c r="Z24">
        <v>568527165.64882886</v>
      </c>
      <c r="AA24">
        <v>604250.43119694118</v>
      </c>
      <c r="AB24">
        <v>4440915673.2595577</v>
      </c>
      <c r="AC24">
        <v>41207001.445014022</v>
      </c>
      <c r="AD24">
        <v>100904.19445011775</v>
      </c>
      <c r="AE24">
        <v>23869197.499899916</v>
      </c>
      <c r="AF24">
        <v>753862706.08866942</v>
      </c>
      <c r="AG24">
        <v>34366817.07003554</v>
      </c>
      <c r="AH24">
        <v>386653.03719553322</v>
      </c>
      <c r="AI24">
        <v>3278660.42377277</v>
      </c>
      <c r="AJ24">
        <v>2904901259.4662104</v>
      </c>
      <c r="AK24">
        <v>99482453.81936723</v>
      </c>
      <c r="AL24">
        <v>1097332.5030642727</v>
      </c>
      <c r="AM24">
        <v>4759076431.8019257</v>
      </c>
      <c r="AN24">
        <v>100523073.75688463</v>
      </c>
      <c r="AO24">
        <v>534697.35012895579</v>
      </c>
      <c r="AP24">
        <v>12457126.577464283</v>
      </c>
      <c r="AQ24">
        <v>24062152768.206444</v>
      </c>
      <c r="AR24">
        <v>1599969733.5260596</v>
      </c>
      <c r="AS24">
        <v>1121037.7014604968</v>
      </c>
      <c r="AT24">
        <v>12817112.637546586</v>
      </c>
      <c r="AU24">
        <v>18133247.471970212</v>
      </c>
      <c r="AV24">
        <v>811821.89953093056</v>
      </c>
      <c r="AW24">
        <v>3782247.3707379727</v>
      </c>
      <c r="AX24">
        <v>37219358.315757491</v>
      </c>
      <c r="AY24">
        <v>79039037.106953412</v>
      </c>
      <c r="AZ24">
        <v>48913053.080596074</v>
      </c>
      <c r="BA24">
        <v>2300345.8243841077</v>
      </c>
      <c r="BB24">
        <v>3298149.3439494749</v>
      </c>
      <c r="BC24">
        <v>9016891.0772732757</v>
      </c>
      <c r="BD24">
        <v>87552648.620572075</v>
      </c>
      <c r="BE24">
        <v>7539869.9897369584</v>
      </c>
      <c r="BF24">
        <v>100380431.90742892</v>
      </c>
      <c r="BG24">
        <v>10552924.028153963</v>
      </c>
      <c r="BH24">
        <v>4517762.3055312485</v>
      </c>
      <c r="BI24">
        <v>48846568.325776741</v>
      </c>
      <c r="BJ24">
        <v>1696139.9865111406</v>
      </c>
      <c r="BK24">
        <v>339690.34673201025</v>
      </c>
      <c r="BL24">
        <v>202767178.04247341</v>
      </c>
      <c r="BM24">
        <v>388265156.65435785</v>
      </c>
      <c r="BN24">
        <v>5671624.3336795969</v>
      </c>
      <c r="BO24">
        <v>6592402.2335592797</v>
      </c>
      <c r="BP24">
        <v>1332711866.9934368</v>
      </c>
      <c r="BQ24">
        <v>8652455163.2011909</v>
      </c>
      <c r="BR24">
        <v>3115441.9314553924</v>
      </c>
      <c r="BS24">
        <v>1815631753.3736434</v>
      </c>
      <c r="BT24">
        <v>6515911.8266509175</v>
      </c>
      <c r="BU24">
        <v>16262657.720790243</v>
      </c>
      <c r="BV24">
        <v>13900571.418433364</v>
      </c>
      <c r="BW24">
        <v>28954349882.936504</v>
      </c>
      <c r="BX24">
        <v>128741987.42832805</v>
      </c>
      <c r="BY24">
        <v>30447102.026253615</v>
      </c>
      <c r="BZ24">
        <v>769689.35364637303</v>
      </c>
      <c r="CA24">
        <v>54567830.705355674</v>
      </c>
      <c r="CB24">
        <v>1903368299.3357775</v>
      </c>
      <c r="CC24">
        <v>2206608.6637849864</v>
      </c>
      <c r="CD24">
        <v>1013225.0036365961</v>
      </c>
      <c r="CE24">
        <v>2427951.542800345</v>
      </c>
      <c r="CF24">
        <v>334690114.01149827</v>
      </c>
      <c r="CG24">
        <v>5655985.5011894917</v>
      </c>
      <c r="CH24">
        <v>13490276.613573635</v>
      </c>
      <c r="CI24">
        <v>1402955.7378544731</v>
      </c>
      <c r="CJ24">
        <v>11955828.986114914</v>
      </c>
      <c r="CK24">
        <v>8758354.0863327067</v>
      </c>
      <c r="CL24">
        <v>48917379.777825058</v>
      </c>
      <c r="CM24">
        <v>37668178.813928746</v>
      </c>
      <c r="CN24">
        <v>4088231644.9310541</v>
      </c>
      <c r="CO24">
        <v>13451550.997577358</v>
      </c>
      <c r="CP24">
        <v>56521132.817559861</v>
      </c>
      <c r="CQ24">
        <v>27457102.717224088</v>
      </c>
      <c r="CR24">
        <v>505603.28814353433</v>
      </c>
      <c r="CS24">
        <v>1128458.6961073224</v>
      </c>
      <c r="CT24">
        <v>4260410.23953602</v>
      </c>
      <c r="CU24">
        <v>464783.61973041814</v>
      </c>
      <c r="CV24">
        <v>3268937.0889022215</v>
      </c>
      <c r="CW24">
        <v>67326188.536514983</v>
      </c>
      <c r="CX24">
        <v>979338284.53483117</v>
      </c>
      <c r="CY24">
        <v>10847135.690002313</v>
      </c>
      <c r="CZ24">
        <v>7696586.4727340071</v>
      </c>
      <c r="DA24">
        <v>853545235.3251822</v>
      </c>
      <c r="DB24">
        <v>8844039462.9465961</v>
      </c>
      <c r="DC24">
        <v>2669201.4284386691</v>
      </c>
      <c r="DD24">
        <v>617051895.38157618</v>
      </c>
      <c r="DE24">
        <v>763528417.61968577</v>
      </c>
      <c r="DF24">
        <v>5491910.427320146</v>
      </c>
      <c r="DG24">
        <v>1797263491.0897257</v>
      </c>
      <c r="DH24">
        <v>188576778.96447441</v>
      </c>
      <c r="DI24">
        <v>2407271.2750175968</v>
      </c>
      <c r="DJ24">
        <v>92373351.621995136</v>
      </c>
      <c r="DK24">
        <v>547511186.78244793</v>
      </c>
      <c r="DL24">
        <v>13485675.249321165</v>
      </c>
      <c r="DM24">
        <v>10669471.39139468</v>
      </c>
      <c r="DN24">
        <v>571465.55318794271</v>
      </c>
      <c r="DO24">
        <v>70204370.513148546</v>
      </c>
      <c r="DP24">
        <v>65779427.334794641</v>
      </c>
      <c r="DQ24">
        <v>128558616.90613165</v>
      </c>
      <c r="DR24">
        <v>1355451.5695050582</v>
      </c>
      <c r="DS24">
        <v>4977143.1416452294</v>
      </c>
      <c r="DT24">
        <v>2729887.2474340587</v>
      </c>
      <c r="DU24">
        <v>1649350.7413861849</v>
      </c>
      <c r="DV24">
        <v>12820857.639153017</v>
      </c>
      <c r="DW24">
        <v>2669201.4284386691</v>
      </c>
      <c r="DX24">
        <v>42370526.289483041</v>
      </c>
      <c r="DY24">
        <v>101003.4693438203</v>
      </c>
      <c r="DZ24">
        <v>86043962.448619768</v>
      </c>
      <c r="EA24">
        <v>8218477.6700514322</v>
      </c>
      <c r="EB24">
        <v>35048200.106493689</v>
      </c>
      <c r="EC24">
        <v>183448138.02638656</v>
      </c>
      <c r="ED24">
        <v>246162854.98536581</v>
      </c>
      <c r="EE24">
        <v>10548680.08911824</v>
      </c>
      <c r="EF24">
        <v>4004077767.7745905</v>
      </c>
      <c r="EG24">
        <v>802697698.90882063</v>
      </c>
      <c r="EH24">
        <v>4170176.8351960261</v>
      </c>
      <c r="EI24">
        <v>96597301.57954374</v>
      </c>
      <c r="EJ24">
        <v>2327197928.8362479</v>
      </c>
      <c r="EK24">
        <v>4969211652.7232056</v>
      </c>
      <c r="EL24">
        <v>752509993.50465</v>
      </c>
      <c r="EM24">
        <v>45972206.348734893</v>
      </c>
      <c r="EN24">
        <v>5577479372.5370407</v>
      </c>
      <c r="EO24">
        <v>28944638.907003507</v>
      </c>
      <c r="EP24">
        <v>1246405.1279928796</v>
      </c>
      <c r="EQ24">
        <v>772777.82665694901</v>
      </c>
      <c r="ER24">
        <v>71836635.308536232</v>
      </c>
      <c r="ES24">
        <v>2805394.2425625045</v>
      </c>
      <c r="ET24">
        <v>80380522.73036994</v>
      </c>
      <c r="EU24">
        <v>40922935.560768925</v>
      </c>
      <c r="EV24">
        <v>58944458.225325786</v>
      </c>
      <c r="EW24">
        <v>6442358806.5351982</v>
      </c>
      <c r="EX24">
        <v>25942372.171114773</v>
      </c>
      <c r="EY24">
        <v>4456100.9202285148</v>
      </c>
      <c r="EZ24">
        <v>1427979659.6065631</v>
      </c>
      <c r="FA24">
        <v>9470559.3675189354</v>
      </c>
      <c r="FB24">
        <v>76448906.377564475</v>
      </c>
      <c r="FC24">
        <v>37420759.031075872</v>
      </c>
      <c r="FD24">
        <v>539017507.5598917</v>
      </c>
      <c r="FE24">
        <v>2425209587.4285059</v>
      </c>
      <c r="FF24">
        <v>15597924.030207556</v>
      </c>
      <c r="FG24">
        <v>68142083.570645407</v>
      </c>
      <c r="FH24">
        <v>22479995.293011941</v>
      </c>
      <c r="FI24">
        <v>2255884.9767448162</v>
      </c>
      <c r="FJ24">
        <v>223151314.56606063</v>
      </c>
      <c r="FK24">
        <v>9576263.5179482587</v>
      </c>
      <c r="FL24">
        <v>23638861.074749704</v>
      </c>
      <c r="FM24">
        <v>3304065930.877923</v>
      </c>
      <c r="FN24">
        <v>33225591.340129897</v>
      </c>
      <c r="FO24">
        <v>33920279.548991308</v>
      </c>
      <c r="FP24">
        <v>1046153.7421230322</v>
      </c>
    </row>
    <row r="26" spans="1:172">
      <c r="A26" t="s">
        <v>39</v>
      </c>
      <c r="B26">
        <v>4</v>
      </c>
      <c r="C26">
        <v>1</v>
      </c>
      <c r="D26">
        <v>24216333.397847738</v>
      </c>
      <c r="E26">
        <v>13432008.951404886</v>
      </c>
      <c r="F26">
        <v>180802272.05476409</v>
      </c>
      <c r="G26">
        <v>129648039.43911007</v>
      </c>
      <c r="H26">
        <v>35968219.928242609</v>
      </c>
      <c r="I26">
        <v>3306241.7899908423</v>
      </c>
      <c r="J26">
        <v>1989259526.1852195</v>
      </c>
      <c r="K26">
        <v>937600884.43473399</v>
      </c>
      <c r="L26">
        <v>11955992.444738908</v>
      </c>
      <c r="M26">
        <v>13526965.592019778</v>
      </c>
      <c r="N26">
        <v>19234283.754151184</v>
      </c>
      <c r="O26">
        <v>27399115.433888961</v>
      </c>
      <c r="P26">
        <v>981819.50242838357</v>
      </c>
      <c r="Q26">
        <v>3240629.6039806148</v>
      </c>
      <c r="R26">
        <v>722548.84400806506</v>
      </c>
      <c r="S26">
        <v>1780693081.5895908</v>
      </c>
      <c r="T26">
        <v>13068443.581691995</v>
      </c>
      <c r="U26">
        <v>1923418675.8981698</v>
      </c>
      <c r="V26">
        <v>2241091.101174518</v>
      </c>
      <c r="W26">
        <v>17662662.605852909</v>
      </c>
      <c r="X26">
        <v>392754183.42187697</v>
      </c>
      <c r="Y26">
        <v>120382031.6934022</v>
      </c>
      <c r="Z26">
        <v>828098364.16952181</v>
      </c>
      <c r="AA26">
        <v>291686.78212012025</v>
      </c>
      <c r="AB26">
        <v>8369941481.7092066</v>
      </c>
      <c r="AC26">
        <v>60347292.486655265</v>
      </c>
      <c r="AD26">
        <v>129899.03900923239</v>
      </c>
      <c r="AE26">
        <v>20853592.129136316</v>
      </c>
      <c r="AF26">
        <v>2325998035.6935506</v>
      </c>
      <c r="AG26">
        <v>33914567.429046385</v>
      </c>
      <c r="AH26">
        <v>874516.73614293244</v>
      </c>
      <c r="AI26">
        <v>4321400.4842836224</v>
      </c>
      <c r="AJ26">
        <v>1879739202.0974643</v>
      </c>
      <c r="AK26">
        <v>108539879.14083871</v>
      </c>
      <c r="AL26">
        <v>2693197.9812382311</v>
      </c>
      <c r="AM26">
        <v>3829634735.9561043</v>
      </c>
      <c r="AN26">
        <v>88466365.699322477</v>
      </c>
      <c r="AO26">
        <v>580732.91747721669</v>
      </c>
      <c r="AP26">
        <v>10535258.413654687</v>
      </c>
      <c r="AQ26">
        <v>19559300362.009979</v>
      </c>
      <c r="AR26">
        <v>1469422453.0616047</v>
      </c>
      <c r="AS26">
        <v>2827165.1848915601</v>
      </c>
      <c r="AT26">
        <v>14094533.282722197</v>
      </c>
      <c r="AU26">
        <v>20621449.185345631</v>
      </c>
      <c r="AV26">
        <v>1973646.7716517875</v>
      </c>
      <c r="AW26">
        <v>3574615.3211972122</v>
      </c>
      <c r="AX26">
        <v>25724472.647658285</v>
      </c>
      <c r="AY26">
        <v>50380413.244675979</v>
      </c>
      <c r="AZ26">
        <v>26573060.120296918</v>
      </c>
      <c r="BA26">
        <v>2637065.2617794648</v>
      </c>
      <c r="BB26">
        <v>4838192.0160628082</v>
      </c>
      <c r="BC26">
        <v>12860041.983777784</v>
      </c>
      <c r="BD26">
        <v>62374713.272396028</v>
      </c>
      <c r="BE26">
        <v>5228287.4526862269</v>
      </c>
      <c r="BF26">
        <v>88570450.214913458</v>
      </c>
      <c r="BG26">
        <v>13953256.151546115</v>
      </c>
      <c r="BH26">
        <v>7688646.928969847</v>
      </c>
      <c r="BI26">
        <v>61635731.877785213</v>
      </c>
      <c r="BJ26">
        <v>3379696.1318214671</v>
      </c>
      <c r="BK26">
        <v>493023.8057361453</v>
      </c>
      <c r="BL26">
        <v>213334926.460242</v>
      </c>
      <c r="BM26">
        <v>287088567.48492438</v>
      </c>
      <c r="BN26">
        <v>9820592.5253255814</v>
      </c>
      <c r="BO26">
        <v>4820865.3751447676</v>
      </c>
      <c r="BP26">
        <v>1960514663.5287092</v>
      </c>
      <c r="BQ26">
        <v>7007330457.8621254</v>
      </c>
      <c r="BR26">
        <v>4562231.8125534551</v>
      </c>
      <c r="BS26">
        <v>1914209014.2672577</v>
      </c>
      <c r="BT26">
        <v>11629820.187592972</v>
      </c>
      <c r="BU26">
        <v>20106671.546484087</v>
      </c>
      <c r="BV26">
        <v>16217901.276957249</v>
      </c>
      <c r="BW26">
        <v>34807604115.186195</v>
      </c>
      <c r="BX26">
        <v>192715188.3229166</v>
      </c>
      <c r="BY26">
        <v>21509675.798546575</v>
      </c>
      <c r="BZ26">
        <v>4110209.3223872231</v>
      </c>
      <c r="CA26">
        <v>55851144.604216464</v>
      </c>
      <c r="CB26">
        <v>1227642520.205529</v>
      </c>
      <c r="CC26">
        <v>1848128.3835506854</v>
      </c>
      <c r="CD26">
        <v>1871316.4226523025</v>
      </c>
      <c r="CE26">
        <v>5359342.6420730557</v>
      </c>
      <c r="CF26">
        <v>285013458.88552052</v>
      </c>
      <c r="CG26">
        <v>6559671.906356235</v>
      </c>
      <c r="CH26">
        <v>15005625.810336281</v>
      </c>
      <c r="CI26">
        <v>410729.86386910075</v>
      </c>
      <c r="CJ26">
        <v>5050024.4679710288</v>
      </c>
      <c r="CK26">
        <v>6522005.0232354132</v>
      </c>
      <c r="CL26">
        <v>43034109.025695778</v>
      </c>
      <c r="CM26">
        <v>27078898.702536911</v>
      </c>
      <c r="CN26">
        <v>3338984720.4639411</v>
      </c>
      <c r="CO26">
        <v>9800855.029827984</v>
      </c>
      <c r="CP26">
        <v>60121340.463370718</v>
      </c>
      <c r="CQ26">
        <v>1842107.9705888943</v>
      </c>
      <c r="CR26">
        <v>806768.46957281372</v>
      </c>
      <c r="CS26">
        <v>959305.05292058294</v>
      </c>
      <c r="CT26">
        <v>4114226.0325223128</v>
      </c>
      <c r="CU26">
        <v>924146.7817529887</v>
      </c>
      <c r="CV26">
        <v>4080288.3376381085</v>
      </c>
      <c r="CW26">
        <v>114543546.66893525</v>
      </c>
      <c r="CX26">
        <v>1073031136.0634069</v>
      </c>
      <c r="CY26">
        <v>10208534.258136543</v>
      </c>
      <c r="CZ26">
        <v>6603792.1546716196</v>
      </c>
      <c r="DA26">
        <v>1062241927.7999744</v>
      </c>
      <c r="DB26">
        <v>8394859853.4130774</v>
      </c>
      <c r="DC26">
        <v>1209443.5479825723</v>
      </c>
      <c r="DD26">
        <v>441960181.6463111</v>
      </c>
      <c r="DE26">
        <v>936135535.39409328</v>
      </c>
      <c r="DF26">
        <v>4065132.5214992259</v>
      </c>
      <c r="DG26">
        <v>1653288264.2677484</v>
      </c>
      <c r="DH26">
        <v>226481058.58502364</v>
      </c>
      <c r="DI26">
        <v>2688698.5516376239</v>
      </c>
      <c r="DJ26">
        <v>64014566.517733827</v>
      </c>
      <c r="DK26">
        <v>507783000.67345411</v>
      </c>
      <c r="DL26">
        <v>15725149.07755482</v>
      </c>
      <c r="DM26">
        <v>9635855.627022855</v>
      </c>
      <c r="DN26">
        <v>1111883.8522345333</v>
      </c>
      <c r="DO26">
        <v>63531801.133295693</v>
      </c>
      <c r="DP26">
        <v>40315461.757209405</v>
      </c>
      <c r="DQ26">
        <v>135376755.31497708</v>
      </c>
      <c r="DR26">
        <v>1462518.9647530748</v>
      </c>
      <c r="DS26">
        <v>6077507.0212305896</v>
      </c>
      <c r="DT26">
        <v>2265448.1801878973</v>
      </c>
      <c r="DU26">
        <v>2279250.687977131</v>
      </c>
      <c r="DV26">
        <v>10502459.253584299</v>
      </c>
      <c r="DW26">
        <v>1209443.5479825723</v>
      </c>
      <c r="DX26">
        <v>16829014.467560995</v>
      </c>
      <c r="DY26">
        <v>922509.96344473981</v>
      </c>
      <c r="DZ26">
        <v>14174975.051079623</v>
      </c>
      <c r="EA26">
        <v>12156865.020770412</v>
      </c>
      <c r="EB26">
        <v>40187681.823551022</v>
      </c>
      <c r="EC26">
        <v>66737757.128814243</v>
      </c>
      <c r="ED26">
        <v>222420873.90499306</v>
      </c>
      <c r="EE26">
        <v>19262817.938993901</v>
      </c>
      <c r="EF26">
        <v>3827781136.8637285</v>
      </c>
      <c r="EG26">
        <v>847015355.51039565</v>
      </c>
      <c r="EH26">
        <v>9714764.0544414893</v>
      </c>
      <c r="EI26">
        <v>155696512.17125794</v>
      </c>
      <c r="EJ26">
        <v>3037175823.7229791</v>
      </c>
      <c r="EK26">
        <v>4301132488.1886215</v>
      </c>
      <c r="EL26">
        <v>1501412777.0866055</v>
      </c>
      <c r="EM26">
        <v>44151085.213544451</v>
      </c>
      <c r="EN26">
        <v>4919135844.0977993</v>
      </c>
      <c r="EO26">
        <v>32051482.583297554</v>
      </c>
      <c r="EP26">
        <v>1260887.8897570267</v>
      </c>
      <c r="EQ26">
        <v>817587.61009292922</v>
      </c>
      <c r="ER26">
        <v>72076509.268985584</v>
      </c>
      <c r="ES26">
        <v>4847288.8333171504</v>
      </c>
      <c r="ET26">
        <v>68307510.041770101</v>
      </c>
      <c r="EU26">
        <v>14282573.123659164</v>
      </c>
      <c r="EV26">
        <v>57562376.375800438</v>
      </c>
      <c r="EW26">
        <v>5617766106.1736059</v>
      </c>
      <c r="EX26">
        <v>12906177.903881889</v>
      </c>
      <c r="EY26">
        <v>3300432.0795548232</v>
      </c>
      <c r="EZ26">
        <v>1151943740.9455407</v>
      </c>
      <c r="FA26">
        <v>8924740.0483166613</v>
      </c>
      <c r="FB26">
        <v>51781846.418344907</v>
      </c>
      <c r="FC26">
        <v>31024718.516666193</v>
      </c>
      <c r="FD26">
        <v>492119318.47385216</v>
      </c>
      <c r="FE26">
        <v>2149814878.6511116</v>
      </c>
      <c r="FF26">
        <v>24390616.733350288</v>
      </c>
      <c r="FG26">
        <v>83799666.455067486</v>
      </c>
      <c r="FH26">
        <v>27050379.081528924</v>
      </c>
      <c r="FI26">
        <v>3200665.9559521941</v>
      </c>
      <c r="FJ26">
        <v>160427331.70863327</v>
      </c>
      <c r="FK26">
        <v>6208257.976807286</v>
      </c>
      <c r="FL26">
        <v>38265544.879197106</v>
      </c>
      <c r="FM26">
        <v>3149688956.3001986</v>
      </c>
      <c r="FN26">
        <v>23407111.101287331</v>
      </c>
      <c r="FO26">
        <v>22524144.491888031</v>
      </c>
      <c r="FP26">
        <v>997371.37057819602</v>
      </c>
    </row>
    <row r="27" spans="1:172">
      <c r="C27">
        <v>2</v>
      </c>
      <c r="D27">
        <v>22239471.882121306</v>
      </c>
      <c r="E27">
        <v>14482408.332308261</v>
      </c>
      <c r="F27">
        <v>268087318.47927359</v>
      </c>
      <c r="G27">
        <v>182245228.85113996</v>
      </c>
      <c r="H27">
        <v>30897489.796641834</v>
      </c>
      <c r="I27">
        <v>3813925.7336353515</v>
      </c>
      <c r="J27">
        <v>2039154807.9732187</v>
      </c>
      <c r="K27">
        <v>786524758.75089884</v>
      </c>
      <c r="L27">
        <v>13308704.026540946</v>
      </c>
      <c r="M27">
        <v>14623477.861757018</v>
      </c>
      <c r="N27">
        <v>17620872.161996901</v>
      </c>
      <c r="O27">
        <v>24478691.044030953</v>
      </c>
      <c r="P27">
        <v>1055285.6586722189</v>
      </c>
      <c r="Q27">
        <v>2144783.1036155466</v>
      </c>
      <c r="R27">
        <v>876666.18723609275</v>
      </c>
      <c r="S27">
        <v>1777043084.8072543</v>
      </c>
      <c r="T27">
        <v>11611409.111740638</v>
      </c>
      <c r="U27">
        <v>2191174859.4872313</v>
      </c>
      <c r="V27">
        <v>2373660.8252291856</v>
      </c>
      <c r="W27">
        <v>22952586.641720038</v>
      </c>
      <c r="X27">
        <v>512351504.03011262</v>
      </c>
      <c r="Y27">
        <v>136074633.6456272</v>
      </c>
      <c r="Z27">
        <v>887827985.02730286</v>
      </c>
      <c r="AA27">
        <v>477843.15434467973</v>
      </c>
      <c r="AB27">
        <v>4688759008.861722</v>
      </c>
      <c r="AC27">
        <v>46655664.505373098</v>
      </c>
      <c r="AD27">
        <v>132327.46818010899</v>
      </c>
      <c r="AE27">
        <v>26086720.813432619</v>
      </c>
      <c r="AF27">
        <v>1499762320.2699304</v>
      </c>
      <c r="AG27">
        <v>36602466.264398381</v>
      </c>
      <c r="AH27">
        <v>692496.5817809162</v>
      </c>
      <c r="AI27">
        <v>4808695.5791730816</v>
      </c>
      <c r="AJ27">
        <v>3258775924.0220242</v>
      </c>
      <c r="AK27">
        <v>124308081.2134569</v>
      </c>
      <c r="AL27">
        <v>2960690.8175394959</v>
      </c>
      <c r="AM27">
        <v>4329903333.4490118</v>
      </c>
      <c r="AN27">
        <v>77102405.231547341</v>
      </c>
      <c r="AO27">
        <v>570244.25337756705</v>
      </c>
      <c r="AP27">
        <v>12346239.511476051</v>
      </c>
      <c r="AQ27">
        <v>23771227658.879749</v>
      </c>
      <c r="AR27">
        <v>1453932618.4913924</v>
      </c>
      <c r="AS27">
        <v>2747203.9569449495</v>
      </c>
      <c r="AT27">
        <v>16142461.637565926</v>
      </c>
      <c r="AU27">
        <v>21189422.450045947</v>
      </c>
      <c r="AV27">
        <v>2020942.6956389039</v>
      </c>
      <c r="AW27">
        <v>2996384.7067148695</v>
      </c>
      <c r="AX27">
        <v>22457606.953968365</v>
      </c>
      <c r="AY27">
        <v>55429649.286564156</v>
      </c>
      <c r="AZ27">
        <v>31580870.41624302</v>
      </c>
      <c r="BA27">
        <v>2854939.3722282676</v>
      </c>
      <c r="BB27">
        <v>9103334.1569833588</v>
      </c>
      <c r="BC27">
        <v>9548479.1423222758</v>
      </c>
      <c r="BD27">
        <v>67388756.893873677</v>
      </c>
      <c r="BE27">
        <v>5887330.5282324143</v>
      </c>
      <c r="BF27">
        <v>87065058.354116306</v>
      </c>
      <c r="BG27">
        <v>13442908.878722645</v>
      </c>
      <c r="BH27">
        <v>7257754.1175293261</v>
      </c>
      <c r="BI27">
        <v>87040506.598286673</v>
      </c>
      <c r="BJ27">
        <v>2655573.6028226321</v>
      </c>
      <c r="BK27">
        <v>520142.27959409275</v>
      </c>
      <c r="BL27">
        <v>169311060.1011304</v>
      </c>
      <c r="BM27">
        <v>312112907.92670035</v>
      </c>
      <c r="BN27">
        <v>10003933.66529482</v>
      </c>
      <c r="BO27">
        <v>5132995.9766610395</v>
      </c>
      <c r="BP27">
        <v>2196299103.4143438</v>
      </c>
      <c r="BQ27">
        <v>7763117756.4537945</v>
      </c>
      <c r="BR27">
        <v>4043045.5465581403</v>
      </c>
      <c r="BS27">
        <v>1957136989.8799071</v>
      </c>
      <c r="BT27">
        <v>13286851.854555864</v>
      </c>
      <c r="BU27">
        <v>18725360.490948167</v>
      </c>
      <c r="BV27">
        <v>12204209.104410525</v>
      </c>
      <c r="BW27">
        <v>30935478153.57103</v>
      </c>
      <c r="BX27">
        <v>186601295.57529944</v>
      </c>
      <c r="BY27">
        <v>24199168.251514025</v>
      </c>
      <c r="BZ27">
        <v>4033604.2466385206</v>
      </c>
      <c r="CA27">
        <v>48564759.527996503</v>
      </c>
      <c r="CB27">
        <v>1474096192.5057759</v>
      </c>
      <c r="CC27">
        <v>1628851.0417992417</v>
      </c>
      <c r="CD27">
        <v>1505383.1443419557</v>
      </c>
      <c r="CE27">
        <v>4787317.1266980218</v>
      </c>
      <c r="CF27">
        <v>259897477.36260375</v>
      </c>
      <c r="CG27">
        <v>7557032.2182504972</v>
      </c>
      <c r="CH27">
        <v>16743298.107554249</v>
      </c>
      <c r="CI27">
        <v>1168658.5259702706</v>
      </c>
      <c r="CJ27">
        <v>8185103.0392921586</v>
      </c>
      <c r="CK27">
        <v>7713019.7240132205</v>
      </c>
      <c r="CL27">
        <v>73594058.057832181</v>
      </c>
      <c r="CM27">
        <v>30162023.095166568</v>
      </c>
      <c r="CN27">
        <v>3571225728.4965034</v>
      </c>
      <c r="CO27">
        <v>10458459.709451715</v>
      </c>
      <c r="CP27">
        <v>69819006.469372243</v>
      </c>
      <c r="CQ27">
        <v>17766513.021429997</v>
      </c>
      <c r="CR27">
        <v>865108.73507641442</v>
      </c>
      <c r="CS27">
        <v>838402.55118532758</v>
      </c>
      <c r="CT27">
        <v>3659838.6636416651</v>
      </c>
      <c r="CU27">
        <v>741310.32918734557</v>
      </c>
      <c r="CV27">
        <v>4336278.3448097249</v>
      </c>
      <c r="CW27">
        <v>91721351.789760008</v>
      </c>
      <c r="CX27">
        <v>1300143233.9061122</v>
      </c>
      <c r="CY27">
        <v>9755274.8353205863</v>
      </c>
      <c r="CZ27">
        <v>5949625.7606414566</v>
      </c>
      <c r="DA27">
        <v>917544993.03979063</v>
      </c>
      <c r="DB27">
        <v>8164106275.3460369</v>
      </c>
      <c r="DC27">
        <v>2759137.8643806973</v>
      </c>
      <c r="DD27">
        <v>466859397.24239516</v>
      </c>
      <c r="DE27">
        <v>1267444285.9611235</v>
      </c>
      <c r="DF27">
        <v>4882461.1226536725</v>
      </c>
      <c r="DG27">
        <v>1607416503.3399196</v>
      </c>
      <c r="DH27">
        <v>234236416.80071402</v>
      </c>
      <c r="DI27">
        <v>2861261.8721534521</v>
      </c>
      <c r="DJ27">
        <v>61820263.609745987</v>
      </c>
      <c r="DK27">
        <v>737481618.77807879</v>
      </c>
      <c r="DL27">
        <v>26266811.747315776</v>
      </c>
      <c r="DM27">
        <v>9844617.5138234235</v>
      </c>
      <c r="DN27">
        <v>1171623.1350097854</v>
      </c>
      <c r="DO27">
        <v>61099275.730354086</v>
      </c>
      <c r="DP27">
        <v>46780833.755557664</v>
      </c>
      <c r="DQ27">
        <v>167365428.3128998</v>
      </c>
      <c r="DR27">
        <v>636387.1994549837</v>
      </c>
      <c r="DS27">
        <v>7758324.1717701796</v>
      </c>
      <c r="DT27">
        <v>2633330.6212988198</v>
      </c>
      <c r="DU27">
        <v>2281254.6888908544</v>
      </c>
      <c r="DV27">
        <v>6532475.4366712207</v>
      </c>
      <c r="DW27">
        <v>2759137.8643806973</v>
      </c>
      <c r="DX27">
        <v>31303534.412622947</v>
      </c>
      <c r="DY27">
        <v>1060093.2999630966</v>
      </c>
      <c r="DZ27">
        <v>13045421.274768541</v>
      </c>
      <c r="EA27">
        <v>14015614.926289339</v>
      </c>
      <c r="EB27">
        <v>47193775.044949047</v>
      </c>
      <c r="EC27">
        <v>126616106.07209967</v>
      </c>
      <c r="ED27">
        <v>227259131.004538</v>
      </c>
      <c r="EE27">
        <v>18944273.616389874</v>
      </c>
      <c r="EF27">
        <v>3653188471.9443617</v>
      </c>
      <c r="EG27">
        <v>843571537.26916337</v>
      </c>
      <c r="EH27">
        <v>4290497.1870378582</v>
      </c>
      <c r="EI27">
        <v>170307692.12818187</v>
      </c>
      <c r="EJ27">
        <v>2974550564.2353854</v>
      </c>
      <c r="EK27">
        <v>4160794762.7953649</v>
      </c>
      <c r="EL27">
        <v>1157677719.5060701</v>
      </c>
      <c r="EM27">
        <v>42495480.120794185</v>
      </c>
      <c r="EN27">
        <v>4807594196.6107969</v>
      </c>
      <c r="EO27">
        <v>32716709.345019136</v>
      </c>
      <c r="EP27">
        <v>1743437.9273501744</v>
      </c>
      <c r="EQ27">
        <v>1597305.1801083463</v>
      </c>
      <c r="ER27">
        <v>84853406.776745349</v>
      </c>
      <c r="ES27">
        <v>4762695.7070707595</v>
      </c>
      <c r="ET27">
        <v>62229206.917327851</v>
      </c>
      <c r="EU27">
        <v>20884151.678211093</v>
      </c>
      <c r="EV27">
        <v>77264479.417890042</v>
      </c>
      <c r="EW27">
        <v>6089735351.3162432</v>
      </c>
      <c r="EX27">
        <v>21534276.56572289</v>
      </c>
      <c r="EY27">
        <v>4718357.8966550874</v>
      </c>
      <c r="EZ27">
        <v>1254506691.0957241</v>
      </c>
      <c r="FA27">
        <v>7995633.3824032163</v>
      </c>
      <c r="FB27">
        <v>59805075.177452795</v>
      </c>
      <c r="FC27">
        <v>36014932.700523667</v>
      </c>
      <c r="FD27">
        <v>466848245.72013134</v>
      </c>
      <c r="FE27">
        <v>2141151268.3331029</v>
      </c>
      <c r="FF27">
        <v>22117360.353726435</v>
      </c>
      <c r="FG27">
        <v>93854635.144020408</v>
      </c>
      <c r="FH27">
        <v>30142035.864330377</v>
      </c>
      <c r="FI27">
        <v>3040894.0886461521</v>
      </c>
      <c r="FJ27">
        <v>168508422.78661507</v>
      </c>
      <c r="FK27">
        <v>7320277.995830385</v>
      </c>
      <c r="FL27">
        <v>44442656.127608821</v>
      </c>
      <c r="FM27">
        <v>3125288696.9563332</v>
      </c>
      <c r="FN27">
        <v>32044374.568042617</v>
      </c>
      <c r="FO27">
        <v>27980232.675452881</v>
      </c>
      <c r="FP27">
        <v>1050517.1633702805</v>
      </c>
    </row>
    <row r="28" spans="1:172">
      <c r="C28">
        <v>3</v>
      </c>
      <c r="D28">
        <v>25656546.600119133</v>
      </c>
      <c r="E28">
        <v>14968815.637585869</v>
      </c>
      <c r="F28">
        <v>240498916.93572405</v>
      </c>
      <c r="G28">
        <v>180751362.42415461</v>
      </c>
      <c r="H28">
        <v>34366167.647880971</v>
      </c>
      <c r="I28">
        <v>4359424.5218279818</v>
      </c>
      <c r="J28">
        <v>2387126319.0981126</v>
      </c>
      <c r="K28">
        <v>945401799.01445282</v>
      </c>
      <c r="L28">
        <v>15115308.798369933</v>
      </c>
      <c r="M28">
        <v>14560281.946109831</v>
      </c>
      <c r="N28">
        <v>16761825.813033573</v>
      </c>
      <c r="O28">
        <v>25679173.536608256</v>
      </c>
      <c r="P28">
        <v>1223632.6692057778</v>
      </c>
      <c r="Q28">
        <v>2438818.5217041122</v>
      </c>
      <c r="R28">
        <v>852336.30923897645</v>
      </c>
      <c r="S28">
        <v>1667738791.0614686</v>
      </c>
      <c r="T28">
        <v>15440830.166590391</v>
      </c>
      <c r="U28">
        <v>1839423339.5113885</v>
      </c>
      <c r="V28">
        <v>2234982.3409838034</v>
      </c>
      <c r="W28">
        <v>20187560.482785732</v>
      </c>
      <c r="X28">
        <v>471883369.21474898</v>
      </c>
      <c r="Y28">
        <v>132326496.82492985</v>
      </c>
      <c r="Z28">
        <v>855757850.56415153</v>
      </c>
      <c r="AA28">
        <v>311729.26282159088</v>
      </c>
      <c r="AB28">
        <v>6419749325.9168358</v>
      </c>
      <c r="AC28">
        <v>53185247.715332463</v>
      </c>
      <c r="AD28">
        <v>231133.43416055845</v>
      </c>
      <c r="AE28">
        <v>27660280.329936929</v>
      </c>
      <c r="AF28">
        <v>1649507419.1542218</v>
      </c>
      <c r="AG28">
        <v>46126996.296413198</v>
      </c>
      <c r="AH28">
        <v>744789.79224846407</v>
      </c>
      <c r="AI28">
        <v>4790764.49966498</v>
      </c>
      <c r="AJ28">
        <v>2987685634.3921638</v>
      </c>
      <c r="AK28">
        <v>113378584.57950832</v>
      </c>
      <c r="AL28">
        <v>2972201.4992005122</v>
      </c>
      <c r="AM28">
        <v>4287149653.9767275</v>
      </c>
      <c r="AN28">
        <v>64088090.612332761</v>
      </c>
      <c r="AO28">
        <v>598467.6727502055</v>
      </c>
      <c r="AP28">
        <v>13071591.050441928</v>
      </c>
      <c r="AQ28">
        <v>22974731671.331745</v>
      </c>
      <c r="AR28">
        <v>1333088242.5585406</v>
      </c>
      <c r="AS28">
        <v>2346442.2253575427</v>
      </c>
      <c r="AT28">
        <v>17690933.201992273</v>
      </c>
      <c r="AU28">
        <v>24861952.968716815</v>
      </c>
      <c r="AV28">
        <v>1608996.0522366564</v>
      </c>
      <c r="AW28">
        <v>3652442.574847342</v>
      </c>
      <c r="AX28">
        <v>19020928.242509808</v>
      </c>
      <c r="AY28">
        <v>53995478.37559244</v>
      </c>
      <c r="AZ28">
        <v>27209201.560133647</v>
      </c>
      <c r="BA28">
        <v>3281364.590941506</v>
      </c>
      <c r="BB28">
        <v>8387009.4484668924</v>
      </c>
      <c r="BC28">
        <v>12170266.904106084</v>
      </c>
      <c r="BD28">
        <v>60989676.05515001</v>
      </c>
      <c r="BE28">
        <v>5247424.6119465642</v>
      </c>
      <c r="BF28">
        <v>75853860.021252096</v>
      </c>
      <c r="BG28">
        <v>14715211.491545932</v>
      </c>
      <c r="BH28">
        <v>7525539.5005162479</v>
      </c>
      <c r="BI28">
        <v>86066400.43854484</v>
      </c>
      <c r="BJ28">
        <v>2532304.9542052406</v>
      </c>
      <c r="BK28">
        <v>500629.46133569715</v>
      </c>
      <c r="BL28">
        <v>177033578.83263937</v>
      </c>
      <c r="BM28">
        <v>264294874.86023176</v>
      </c>
      <c r="BN28">
        <v>9552027.7405166831</v>
      </c>
      <c r="BO28">
        <v>4624622.0100372499</v>
      </c>
      <c r="BP28">
        <v>2223910445.1686125</v>
      </c>
      <c r="BQ28">
        <v>6858546087.3884134</v>
      </c>
      <c r="BR28">
        <v>4589360.466174501</v>
      </c>
      <c r="BS28">
        <v>2151739068.6013641</v>
      </c>
      <c r="BT28">
        <v>11213455.229276968</v>
      </c>
      <c r="BU28">
        <v>23626673.16344047</v>
      </c>
      <c r="BV28">
        <v>15841190.055149406</v>
      </c>
      <c r="BW28">
        <v>35586751611.353706</v>
      </c>
      <c r="BX28">
        <v>214412736.31813195</v>
      </c>
      <c r="BY28">
        <v>26423261.707649101</v>
      </c>
      <c r="BZ28">
        <v>3649267.968669706</v>
      </c>
      <c r="CA28">
        <v>50957458.114541471</v>
      </c>
      <c r="CB28">
        <v>1503122455.5686078</v>
      </c>
      <c r="CC28">
        <v>2070945.2501445569</v>
      </c>
      <c r="CD28">
        <v>1576929.8942521501</v>
      </c>
      <c r="CE28">
        <v>4217008.7611203231</v>
      </c>
      <c r="CF28">
        <v>283400335.02774632</v>
      </c>
      <c r="CG28">
        <v>7019458.9082539072</v>
      </c>
      <c r="CH28">
        <v>16282094.780344503</v>
      </c>
      <c r="CI28">
        <v>1130252.2268694239</v>
      </c>
      <c r="CJ28">
        <v>9301524.9495336954</v>
      </c>
      <c r="CK28">
        <v>8146566.3074813737</v>
      </c>
      <c r="CL28">
        <v>29843287.693640966</v>
      </c>
      <c r="CM28">
        <v>24034518.440846849</v>
      </c>
      <c r="CN28">
        <v>3126627751.3763595</v>
      </c>
      <c r="CO28">
        <v>9135503.5157706011</v>
      </c>
      <c r="CP28">
        <v>69641397.088426813</v>
      </c>
      <c r="CQ28">
        <v>30388638.747124482</v>
      </c>
      <c r="CR28">
        <v>786632.1375504944</v>
      </c>
      <c r="CS28">
        <v>745925.38638693956</v>
      </c>
      <c r="CT28">
        <v>3311229.4531764071</v>
      </c>
      <c r="CU28">
        <v>405286.33554192865</v>
      </c>
      <c r="CV28">
        <v>5145571.2184884166</v>
      </c>
      <c r="CW28">
        <v>105020664.88317767</v>
      </c>
      <c r="CX28">
        <v>1248089180.3908093</v>
      </c>
      <c r="CY28">
        <v>8793979.7024193276</v>
      </c>
      <c r="CZ28">
        <v>6160342.9420119701</v>
      </c>
      <c r="DA28">
        <v>829374761.63550782</v>
      </c>
      <c r="DB28">
        <v>6657196135.2369003</v>
      </c>
      <c r="DC28">
        <v>3393549.8649503044</v>
      </c>
      <c r="DD28">
        <v>384647591.99141771</v>
      </c>
      <c r="DE28">
        <v>1259259121.6340647</v>
      </c>
      <c r="DF28">
        <v>4630455.9128246792</v>
      </c>
      <c r="DG28">
        <v>1419120005.1928244</v>
      </c>
      <c r="DH28">
        <v>230968106.77025467</v>
      </c>
      <c r="DI28">
        <v>2208027.2627358017</v>
      </c>
      <c r="DJ28">
        <v>64650338.192842513</v>
      </c>
      <c r="DK28">
        <v>667977191.77359581</v>
      </c>
      <c r="DL28">
        <v>21817688.824434917</v>
      </c>
      <c r="DM28">
        <v>10471076.438831246</v>
      </c>
      <c r="DN28">
        <v>1228893.6607605424</v>
      </c>
      <c r="DO28">
        <v>62754097.575675823</v>
      </c>
      <c r="DP28">
        <v>49272824.150473297</v>
      </c>
      <c r="DQ28">
        <v>169069650.80954623</v>
      </c>
      <c r="DR28">
        <v>912910.00249852007</v>
      </c>
      <c r="DS28">
        <v>8892955.3539315779</v>
      </c>
      <c r="DT28">
        <v>2486761.7769906968</v>
      </c>
      <c r="DU28">
        <v>2626144.8269322375</v>
      </c>
      <c r="DV28">
        <v>9831087.1753550861</v>
      </c>
      <c r="DW28">
        <v>3393549.8649503044</v>
      </c>
      <c r="DX28">
        <v>34532243.886365771</v>
      </c>
      <c r="DY28">
        <v>980554.96338641294</v>
      </c>
      <c r="DZ28">
        <v>11890699.901860198</v>
      </c>
      <c r="EA28">
        <v>10790313.75537521</v>
      </c>
      <c r="EB28">
        <v>49888086.934898436</v>
      </c>
      <c r="EC28">
        <v>131359838.05465041</v>
      </c>
      <c r="ED28">
        <v>192137594.87551653</v>
      </c>
      <c r="EE28">
        <v>20410565.421487872</v>
      </c>
      <c r="EF28">
        <v>3093954828.2725129</v>
      </c>
      <c r="EG28">
        <v>918722718.2184602</v>
      </c>
      <c r="EH28">
        <v>3129428.6828778745</v>
      </c>
      <c r="EI28">
        <v>171318204.74863327</v>
      </c>
      <c r="EJ28">
        <v>3350250721.7353506</v>
      </c>
      <c r="EK28">
        <v>4048807360.6623955</v>
      </c>
      <c r="EL28">
        <v>1238598976.8057718</v>
      </c>
      <c r="EM28">
        <v>36864938.00348901</v>
      </c>
      <c r="EN28">
        <v>4070350489.8592653</v>
      </c>
      <c r="EO28">
        <v>26840575.96032916</v>
      </c>
      <c r="EP28">
        <v>1384924.3194903266</v>
      </c>
      <c r="EQ28">
        <v>1069892.5997574304</v>
      </c>
      <c r="ER28">
        <v>86936822.534947351</v>
      </c>
      <c r="ES28">
        <v>5065658.5304090623</v>
      </c>
      <c r="ET28">
        <v>61702011.556599095</v>
      </c>
      <c r="EU28">
        <v>21239449.945402604</v>
      </c>
      <c r="EV28">
        <v>72032729.454158813</v>
      </c>
      <c r="EW28">
        <v>6199168392.7337637</v>
      </c>
      <c r="EX28">
        <v>23295211.533744995</v>
      </c>
      <c r="EY28">
        <v>4827299.9861450717</v>
      </c>
      <c r="EZ28">
        <v>1017378921.2492468</v>
      </c>
      <c r="FA28">
        <v>8760333.0687679332</v>
      </c>
      <c r="FB28">
        <v>46828999.001515612</v>
      </c>
      <c r="FC28">
        <v>31353862.486160379</v>
      </c>
      <c r="FD28">
        <v>397903286.00072175</v>
      </c>
      <c r="FE28">
        <v>1883229112.0088558</v>
      </c>
      <c r="FF28">
        <v>21439227.512450658</v>
      </c>
      <c r="FG28">
        <v>94901537.577385575</v>
      </c>
      <c r="FH28">
        <v>29160668.599739</v>
      </c>
      <c r="FI28">
        <v>3224995.908698245</v>
      </c>
      <c r="FJ28">
        <v>141273939.48366207</v>
      </c>
      <c r="FK28">
        <v>7695282.5297633605</v>
      </c>
      <c r="FL28">
        <v>41006750.957014084</v>
      </c>
      <c r="FM28">
        <v>2608893071.6786675</v>
      </c>
      <c r="FN28">
        <v>35466765.431864388</v>
      </c>
      <c r="FO28">
        <v>22980544.947780587</v>
      </c>
      <c r="FP28">
        <v>864477.8738923351</v>
      </c>
    </row>
    <row r="29" spans="1:172">
      <c r="A29" t="s">
        <v>41</v>
      </c>
      <c r="C29">
        <v>1</v>
      </c>
      <c r="D29">
        <v>24648430.170163389</v>
      </c>
      <c r="E29">
        <v>9503034.8618196957</v>
      </c>
      <c r="F29">
        <v>264597488.31594416</v>
      </c>
      <c r="G29">
        <v>174202308.93207136</v>
      </c>
      <c r="H29">
        <v>35969544.925273679</v>
      </c>
      <c r="I29">
        <v>7606567.1207166407</v>
      </c>
      <c r="J29">
        <v>3464812180.6814175</v>
      </c>
      <c r="K29">
        <v>884878018.77870142</v>
      </c>
      <c r="L29">
        <v>20964448.653338976</v>
      </c>
      <c r="M29">
        <v>17824367.325591341</v>
      </c>
      <c r="N29">
        <v>14734206.321907718</v>
      </c>
      <c r="O29">
        <v>25906442.654795766</v>
      </c>
      <c r="P29">
        <v>1157678.7792676874</v>
      </c>
      <c r="Q29">
        <v>3578551.1429749113</v>
      </c>
      <c r="R29">
        <v>319579.19786896469</v>
      </c>
      <c r="S29">
        <v>1764128104.273237</v>
      </c>
      <c r="T29">
        <v>20483974.470133156</v>
      </c>
      <c r="U29">
        <v>1115313436.1483009</v>
      </c>
      <c r="V29">
        <v>759534.3203031494</v>
      </c>
      <c r="W29">
        <v>27824340.086502943</v>
      </c>
      <c r="X29">
        <v>314193751.9491064</v>
      </c>
      <c r="Y29">
        <v>99214200.304773867</v>
      </c>
      <c r="Z29">
        <v>699928270.96926808</v>
      </c>
      <c r="AA29">
        <v>371871.92658359994</v>
      </c>
      <c r="AB29">
        <v>5286233491.0221891</v>
      </c>
      <c r="AC29">
        <v>45177437.073370606</v>
      </c>
      <c r="AD29">
        <v>202467.32000898762</v>
      </c>
      <c r="AE29">
        <v>28587744.149215516</v>
      </c>
      <c r="AF29">
        <v>749672544.70982122</v>
      </c>
      <c r="AG29">
        <v>29242378.962217629</v>
      </c>
      <c r="AH29">
        <v>594563.43696587742</v>
      </c>
      <c r="AI29">
        <v>3933244.5026594773</v>
      </c>
      <c r="AJ29">
        <v>2784804791.1740131</v>
      </c>
      <c r="AK29">
        <v>84694552.564636901</v>
      </c>
      <c r="AL29">
        <v>1509696.8953047302</v>
      </c>
      <c r="AM29">
        <v>4372603360.5121174</v>
      </c>
      <c r="AN29">
        <v>83783418.626085103</v>
      </c>
      <c r="AO29">
        <v>681722.68250369886</v>
      </c>
      <c r="AP29">
        <v>13873129.947283698</v>
      </c>
      <c r="AQ29">
        <v>28917803364.118755</v>
      </c>
      <c r="AR29">
        <v>1223575052.8710446</v>
      </c>
      <c r="AS29">
        <v>1366836.0096705132</v>
      </c>
      <c r="AT29">
        <v>14691613.311729271</v>
      </c>
      <c r="AU29">
        <v>20953927.939536206</v>
      </c>
      <c r="AV29">
        <v>821332.00049724034</v>
      </c>
      <c r="AW29">
        <v>3160648.7939049639</v>
      </c>
      <c r="AX29">
        <v>26585505.597415522</v>
      </c>
      <c r="AY29">
        <v>60019656.140562013</v>
      </c>
      <c r="AZ29">
        <v>36306359.479031317</v>
      </c>
      <c r="BA29">
        <v>3047656.7521365914</v>
      </c>
      <c r="BB29">
        <v>3198672.3179776371</v>
      </c>
      <c r="BC29">
        <v>9488414.4002088271</v>
      </c>
      <c r="BD29">
        <v>85609737.256290421</v>
      </c>
      <c r="BE29">
        <v>6977030.0231928769</v>
      </c>
      <c r="BF29">
        <v>70641758.888392478</v>
      </c>
      <c r="BG29">
        <v>9651005.32541251</v>
      </c>
      <c r="BH29">
        <v>4717586.8576638047</v>
      </c>
      <c r="BI29">
        <v>65421048.793736652</v>
      </c>
      <c r="BJ29">
        <v>2001258.7687442924</v>
      </c>
      <c r="BK29">
        <v>445570.29542181874</v>
      </c>
      <c r="BL29">
        <v>208515684.72614503</v>
      </c>
      <c r="BM29">
        <v>286583645.99707526</v>
      </c>
      <c r="BN29">
        <v>5219726.4344037082</v>
      </c>
      <c r="BO29">
        <v>5535977.9627665663</v>
      </c>
      <c r="BP29">
        <v>1434097448.2911713</v>
      </c>
      <c r="BQ29">
        <v>6964450312.8579025</v>
      </c>
      <c r="BR29">
        <v>3752816.9091713605</v>
      </c>
      <c r="BS29">
        <v>2171036080.1092906</v>
      </c>
      <c r="BT29">
        <v>7622076.3041721964</v>
      </c>
      <c r="BU29">
        <v>20878745.725484829</v>
      </c>
      <c r="BV29">
        <v>14786753.056507895</v>
      </c>
      <c r="BW29">
        <v>32743846357.856499</v>
      </c>
      <c r="BX29">
        <v>162073367.80892178</v>
      </c>
      <c r="BY29">
        <v>41541503.34132807</v>
      </c>
      <c r="BZ29">
        <v>897502.27766360715</v>
      </c>
      <c r="CA29">
        <v>58233317.600065276</v>
      </c>
      <c r="CB29">
        <v>1980026473.7493699</v>
      </c>
      <c r="CC29">
        <v>2251509.2633924624</v>
      </c>
      <c r="CD29">
        <v>1622201.4362606194</v>
      </c>
      <c r="CE29">
        <v>2579137.3239871426</v>
      </c>
      <c r="CF29">
        <v>378708435.63949883</v>
      </c>
      <c r="CG29">
        <v>9929792.1547916662</v>
      </c>
      <c r="CH29">
        <v>22617972.777393941</v>
      </c>
      <c r="CI29">
        <v>1230397.6718202764</v>
      </c>
      <c r="CJ29">
        <v>11676068.904400811</v>
      </c>
      <c r="CK29">
        <v>10059495.803805612</v>
      </c>
      <c r="CL29">
        <v>32917450.473709412</v>
      </c>
      <c r="CM29">
        <v>23253108.099018577</v>
      </c>
      <c r="CN29">
        <v>3235323249.7815275</v>
      </c>
      <c r="CO29">
        <v>12450627.873071313</v>
      </c>
      <c r="CP29">
        <v>73265878.218387306</v>
      </c>
      <c r="CQ29">
        <v>37953068.058893479</v>
      </c>
      <c r="CR29">
        <v>679432.12517267163</v>
      </c>
      <c r="CS29">
        <v>644398.28859104007</v>
      </c>
      <c r="CT29">
        <v>2800293.1338246842</v>
      </c>
      <c r="CU29">
        <v>473389.58497794194</v>
      </c>
      <c r="CV29">
        <v>4492703.0166466981</v>
      </c>
      <c r="CW29">
        <v>79594760.319665819</v>
      </c>
      <c r="CX29">
        <v>1181821126.7712278</v>
      </c>
      <c r="CY29">
        <v>8872515.1735905688</v>
      </c>
      <c r="CZ29">
        <v>5581980.7288036821</v>
      </c>
      <c r="DA29">
        <v>688490371.42672193</v>
      </c>
      <c r="DB29">
        <v>6583101464.5909405</v>
      </c>
      <c r="DC29">
        <v>3574664.8843623493</v>
      </c>
      <c r="DD29">
        <v>482841508.3279016</v>
      </c>
      <c r="DE29">
        <v>1007619792.6446238</v>
      </c>
      <c r="DF29">
        <v>5641819.344690836</v>
      </c>
      <c r="DG29">
        <v>1336266598.6587386</v>
      </c>
      <c r="DH29">
        <v>204572625.95189071</v>
      </c>
      <c r="DI29">
        <v>2471472.2290821667</v>
      </c>
      <c r="DJ29">
        <v>103707712.99959433</v>
      </c>
      <c r="DK29">
        <v>527320633.7525599</v>
      </c>
      <c r="DL29">
        <v>15284180.228085572</v>
      </c>
      <c r="DM29">
        <v>11396150.099478627</v>
      </c>
      <c r="DN29">
        <v>710941.55694803887</v>
      </c>
      <c r="DO29">
        <v>62804328.43963816</v>
      </c>
      <c r="DP29">
        <v>51651490.221699767</v>
      </c>
      <c r="DQ29">
        <v>147466979.16739461</v>
      </c>
      <c r="DR29">
        <v>1529213.0512058057</v>
      </c>
      <c r="DS29">
        <v>6360095.2368902564</v>
      </c>
      <c r="DT29">
        <v>3569052.5539687313</v>
      </c>
      <c r="DU29">
        <v>2104511.3609757139</v>
      </c>
      <c r="DV29">
        <v>12923662.542146584</v>
      </c>
      <c r="DW29">
        <v>3574664.8843623493</v>
      </c>
      <c r="DX29">
        <v>46326551.703053176</v>
      </c>
      <c r="DY29">
        <v>138132.95529604697</v>
      </c>
      <c r="DZ29">
        <v>78140523.442226484</v>
      </c>
      <c r="EA29">
        <v>9715146.6746909693</v>
      </c>
      <c r="EB29">
        <v>41822569.715583287</v>
      </c>
      <c r="EC29">
        <v>209575157.64239317</v>
      </c>
      <c r="ED29">
        <v>178929619.09164804</v>
      </c>
      <c r="EE29">
        <v>10402465.071202116</v>
      </c>
      <c r="EF29">
        <v>2986055214.2790365</v>
      </c>
      <c r="EG29">
        <v>983636100.64676082</v>
      </c>
      <c r="EH29">
        <v>4341835.7471858179</v>
      </c>
      <c r="EI29">
        <v>112785298.18718022</v>
      </c>
      <c r="EJ29">
        <v>2800441380.5456381</v>
      </c>
      <c r="EK29">
        <v>4287482731.9555907</v>
      </c>
      <c r="EL29">
        <v>890258710.47307396</v>
      </c>
      <c r="EM29">
        <v>34636342.153982304</v>
      </c>
      <c r="EN29">
        <v>4259174353.9450669</v>
      </c>
      <c r="EO29">
        <v>20723540.262284216</v>
      </c>
      <c r="EP29">
        <v>1249425.2748755424</v>
      </c>
      <c r="EQ29">
        <v>909028.57680906588</v>
      </c>
      <c r="ER29">
        <v>87900933.230830893</v>
      </c>
      <c r="ES29">
        <v>2941470.9299936155</v>
      </c>
      <c r="ET29">
        <v>65761265.753228754</v>
      </c>
      <c r="EU29">
        <v>40965576.204030998</v>
      </c>
      <c r="EV29">
        <v>66119005.288880929</v>
      </c>
      <c r="EW29">
        <v>6563664007.8641796</v>
      </c>
      <c r="EX29">
        <v>27066143.276030593</v>
      </c>
      <c r="EY29">
        <v>4658741.3743782127</v>
      </c>
      <c r="EZ29">
        <v>1062303656.5544472</v>
      </c>
      <c r="FA29">
        <v>9458660.4848760981</v>
      </c>
      <c r="FB29">
        <v>51470210.845550179</v>
      </c>
      <c r="FC29">
        <v>36286322.496358387</v>
      </c>
      <c r="FD29">
        <v>386700485.52344251</v>
      </c>
      <c r="FE29">
        <v>1836044842.9923062</v>
      </c>
      <c r="FF29">
        <v>19033898.616533116</v>
      </c>
      <c r="FG29">
        <v>86773377.929134414</v>
      </c>
      <c r="FH29">
        <v>28158349.721172612</v>
      </c>
      <c r="FI29">
        <v>3914593.4674074636</v>
      </c>
      <c r="FJ29">
        <v>166796265.03891906</v>
      </c>
      <c r="FK29">
        <v>9497676.4480636325</v>
      </c>
      <c r="FL29">
        <v>27885878.329866055</v>
      </c>
      <c r="FM29">
        <v>2530460969.197885</v>
      </c>
      <c r="FN29">
        <v>46605016.465383135</v>
      </c>
      <c r="FO29">
        <v>24548597.15960772</v>
      </c>
      <c r="FP29">
        <v>717948.72958592884</v>
      </c>
    </row>
    <row r="30" spans="1:172">
      <c r="C30">
        <v>2</v>
      </c>
      <c r="D30">
        <v>25585309.449415028</v>
      </c>
      <c r="E30">
        <v>10962681.783233434</v>
      </c>
      <c r="F30">
        <v>300754864.31077582</v>
      </c>
      <c r="G30">
        <v>203819264.83550584</v>
      </c>
      <c r="H30">
        <v>30081591.708737127</v>
      </c>
      <c r="I30">
        <v>6459706.6799456617</v>
      </c>
      <c r="J30">
        <v>2765902715.436727</v>
      </c>
      <c r="K30">
        <v>819258516.22201085</v>
      </c>
      <c r="L30">
        <v>12649334.767518235</v>
      </c>
      <c r="M30">
        <v>15067504.239875991</v>
      </c>
      <c r="N30">
        <v>15532302.278052606</v>
      </c>
      <c r="O30">
        <v>27092030.213276681</v>
      </c>
      <c r="P30">
        <v>1075117.2787882176</v>
      </c>
      <c r="Q30">
        <v>2976217.5548690706</v>
      </c>
      <c r="R30">
        <v>479321.54767671908</v>
      </c>
      <c r="S30">
        <v>1850023794.3157001</v>
      </c>
      <c r="T30">
        <v>18257171.740727916</v>
      </c>
      <c r="U30">
        <v>1083387843.8163621</v>
      </c>
      <c r="V30">
        <v>921943.38746938005</v>
      </c>
      <c r="W30">
        <v>30071995.949729312</v>
      </c>
      <c r="X30">
        <v>420438789.89858782</v>
      </c>
      <c r="Y30">
        <v>121642703.28573184</v>
      </c>
      <c r="Z30">
        <v>678588579.51776588</v>
      </c>
      <c r="AA30">
        <v>473768.25275260076</v>
      </c>
      <c r="AB30">
        <v>3451900363.9512882</v>
      </c>
      <c r="AC30">
        <v>40245960.650314204</v>
      </c>
      <c r="AD30">
        <v>63506.251710275537</v>
      </c>
      <c r="AE30">
        <v>29141716.904490743</v>
      </c>
      <c r="AF30">
        <v>748356019.82736969</v>
      </c>
      <c r="AG30">
        <v>33050568.617042556</v>
      </c>
      <c r="AH30">
        <v>529900.97755862691</v>
      </c>
      <c r="AI30">
        <v>4412638.5618294692</v>
      </c>
      <c r="AJ30">
        <v>2980513095.8095942</v>
      </c>
      <c r="AK30">
        <v>97848371.149401739</v>
      </c>
      <c r="AL30">
        <v>2077761.763053593</v>
      </c>
      <c r="AM30">
        <v>4726248847.5074596</v>
      </c>
      <c r="AN30">
        <v>62823687.961135663</v>
      </c>
      <c r="AO30">
        <v>724703.54443801066</v>
      </c>
      <c r="AP30">
        <v>14354842.992590802</v>
      </c>
      <c r="AQ30">
        <v>31909545348.692047</v>
      </c>
      <c r="AR30">
        <v>1409914634.3342681</v>
      </c>
      <c r="AS30">
        <v>2124266.0659700865</v>
      </c>
      <c r="AT30">
        <v>15130808.595772421</v>
      </c>
      <c r="AU30">
        <v>24744978.396579821</v>
      </c>
      <c r="AV30">
        <v>1446402.0288994366</v>
      </c>
      <c r="AW30">
        <v>2550372.6645027776</v>
      </c>
      <c r="AX30">
        <v>32799022.236739717</v>
      </c>
      <c r="AY30">
        <v>67287849.811852425</v>
      </c>
      <c r="AZ30">
        <v>41775187.810585737</v>
      </c>
      <c r="BA30">
        <v>3178540.9628625135</v>
      </c>
      <c r="BB30">
        <v>5231539.0093496423</v>
      </c>
      <c r="BC30">
        <v>8619025.3651862722</v>
      </c>
      <c r="BD30">
        <v>83321539.47454308</v>
      </c>
      <c r="BE30">
        <v>6500738.889563147</v>
      </c>
      <c r="BF30">
        <v>81564401.566879332</v>
      </c>
      <c r="BG30">
        <v>11246544.784795314</v>
      </c>
      <c r="BH30">
        <v>4637596.4619795466</v>
      </c>
      <c r="BI30">
        <v>86612197.484353602</v>
      </c>
      <c r="BJ30">
        <v>2489343.1094103283</v>
      </c>
      <c r="BK30">
        <v>381417.28356935747</v>
      </c>
      <c r="BL30">
        <v>181873010.88055825</v>
      </c>
      <c r="BM30">
        <v>333947010.55042803</v>
      </c>
      <c r="BN30">
        <v>4591446.2926542228</v>
      </c>
      <c r="BO30">
        <v>7334309.8728289828</v>
      </c>
      <c r="BP30">
        <v>1739724644.5375762</v>
      </c>
      <c r="BQ30">
        <v>8378637470.0209198</v>
      </c>
      <c r="BR30">
        <v>4026300.5664911405</v>
      </c>
      <c r="BS30">
        <v>2150238426.211802</v>
      </c>
      <c r="BT30">
        <v>7380315.5333734965</v>
      </c>
      <c r="BU30">
        <v>17639581.615469754</v>
      </c>
      <c r="BV30">
        <v>13102385.480479583</v>
      </c>
      <c r="BW30">
        <v>25929269366.730015</v>
      </c>
      <c r="BX30">
        <v>139914312.23021862</v>
      </c>
      <c r="BY30">
        <v>35463682.509416856</v>
      </c>
      <c r="BZ30">
        <v>1426461.0918855288</v>
      </c>
      <c r="CA30">
        <v>46734592.590681672</v>
      </c>
      <c r="CB30">
        <v>2164026380.2826309</v>
      </c>
      <c r="CC30">
        <v>2180920.0724528031</v>
      </c>
      <c r="CD30">
        <v>1752288.107209713</v>
      </c>
      <c r="CE30">
        <v>3553777.8451502696</v>
      </c>
      <c r="CF30">
        <v>319300600.03479588</v>
      </c>
      <c r="CG30">
        <v>8893043.9680732172</v>
      </c>
      <c r="CH30">
        <v>20983435.908961285</v>
      </c>
      <c r="CI30">
        <v>923509.95049034304</v>
      </c>
      <c r="CJ30">
        <v>12769953.566501733</v>
      </c>
      <c r="CK30">
        <v>8966508.8386031203</v>
      </c>
      <c r="CL30">
        <v>47752273.316398822</v>
      </c>
      <c r="CM30">
        <v>30823984.013118431</v>
      </c>
      <c r="CN30">
        <v>3472140621.9037852</v>
      </c>
      <c r="CO30">
        <v>11293713.012945207</v>
      </c>
      <c r="CP30">
        <v>74050999.520664915</v>
      </c>
      <c r="CQ30">
        <v>36670745.194550991</v>
      </c>
      <c r="CR30">
        <v>902693.50476107153</v>
      </c>
      <c r="CS30">
        <v>747159.80917791917</v>
      </c>
      <c r="CT30">
        <v>3408547.4258317994</v>
      </c>
      <c r="CU30">
        <v>637819.53985393222</v>
      </c>
      <c r="CV30">
        <v>4584509.4986020979</v>
      </c>
      <c r="CW30">
        <v>68741926.046033874</v>
      </c>
      <c r="CX30">
        <v>1259085984.992136</v>
      </c>
      <c r="CY30">
        <v>10081411.6936849</v>
      </c>
      <c r="CZ30">
        <v>5263510.5699278861</v>
      </c>
      <c r="DA30">
        <v>726208689.07140827</v>
      </c>
      <c r="DB30">
        <v>7506607693.3724585</v>
      </c>
      <c r="DC30">
        <v>3247431.0003469721</v>
      </c>
      <c r="DD30">
        <v>475441251.82653385</v>
      </c>
      <c r="DE30">
        <v>1313930963.0189426</v>
      </c>
      <c r="DF30">
        <v>6404569.4893961335</v>
      </c>
      <c r="DG30">
        <v>1539618468.1952603</v>
      </c>
      <c r="DH30">
        <v>212437929.92336729</v>
      </c>
      <c r="DI30">
        <v>2672529.2451149141</v>
      </c>
      <c r="DJ30">
        <v>78038872.99941121</v>
      </c>
      <c r="DK30">
        <v>728235586.50434852</v>
      </c>
      <c r="DL30">
        <v>21127710.539011881</v>
      </c>
      <c r="DM30">
        <v>13412350.744078223</v>
      </c>
      <c r="DN30">
        <v>938277.03150046756</v>
      </c>
      <c r="DO30">
        <v>64522142.885063611</v>
      </c>
      <c r="DP30">
        <v>59063898.651821457</v>
      </c>
      <c r="DQ30">
        <v>154467234.66036946</v>
      </c>
      <c r="DR30">
        <v>1202166.0571624162</v>
      </c>
      <c r="DS30">
        <v>7403839.2201219993</v>
      </c>
      <c r="DT30">
        <v>3057858.6635302133</v>
      </c>
      <c r="DU30">
        <v>2166338.1724955537</v>
      </c>
      <c r="DV30">
        <v>6364610.9286611872</v>
      </c>
      <c r="DW30">
        <v>3247431.0003469721</v>
      </c>
      <c r="DX30">
        <v>47702990.341335207</v>
      </c>
      <c r="DY30">
        <v>284404.43752743572</v>
      </c>
      <c r="DZ30">
        <v>70838886.789079562</v>
      </c>
      <c r="EA30">
        <v>9477436.295083629</v>
      </c>
      <c r="EB30">
        <v>48934164.43045295</v>
      </c>
      <c r="EC30">
        <v>200944181.97100037</v>
      </c>
      <c r="ED30">
        <v>199363716.40878952</v>
      </c>
      <c r="EE30">
        <v>12594180.187628759</v>
      </c>
      <c r="EF30">
        <v>3288483088.7783914</v>
      </c>
      <c r="EG30">
        <v>937047771.99287021</v>
      </c>
      <c r="EH30">
        <v>3943664.8183096913</v>
      </c>
      <c r="EI30">
        <v>141478157.39146921</v>
      </c>
      <c r="EJ30">
        <v>2774533526.7657671</v>
      </c>
      <c r="EK30">
        <v>4391446478.567915</v>
      </c>
      <c r="EL30">
        <v>831879351.24394476</v>
      </c>
      <c r="EM30">
        <v>38817433.016234241</v>
      </c>
      <c r="EN30">
        <v>4574257029.6293316</v>
      </c>
      <c r="EO30">
        <v>25320192.193328533</v>
      </c>
      <c r="EP30">
        <v>1410755.1884919363</v>
      </c>
      <c r="EQ30">
        <v>421108.71943641076</v>
      </c>
      <c r="ER30">
        <v>90287891.448699355</v>
      </c>
      <c r="ES30">
        <v>3342523.8456871221</v>
      </c>
      <c r="ET30">
        <v>65819943.872168958</v>
      </c>
      <c r="EU30">
        <v>30965944.718754146</v>
      </c>
      <c r="EV30">
        <v>79581373.08411862</v>
      </c>
      <c r="EW30">
        <v>6713530741.3670511</v>
      </c>
      <c r="EX30">
        <v>24703651.789827652</v>
      </c>
      <c r="EY30">
        <v>3303021.216510281</v>
      </c>
      <c r="EZ30">
        <v>1211413312.3906181</v>
      </c>
      <c r="FA30">
        <v>9183829.9250860326</v>
      </c>
      <c r="FB30">
        <v>60731881.623626009</v>
      </c>
      <c r="FC30">
        <v>37047871.844838224</v>
      </c>
      <c r="FD30">
        <v>427691450.29925466</v>
      </c>
      <c r="FE30">
        <v>2015592495.4567702</v>
      </c>
      <c r="FF30">
        <v>20770682.310605131</v>
      </c>
      <c r="FG30">
        <v>87542010.786742538</v>
      </c>
      <c r="FH30">
        <v>28806081.919608824</v>
      </c>
      <c r="FI30">
        <v>4336378.1881943913</v>
      </c>
      <c r="FJ30">
        <v>193797890.61224547</v>
      </c>
      <c r="FK30">
        <v>10202722.821327962</v>
      </c>
      <c r="FL30">
        <v>36368688.747667506</v>
      </c>
      <c r="FM30">
        <v>2804217884.7496729</v>
      </c>
      <c r="FN30">
        <v>40560298.166699849</v>
      </c>
      <c r="FO30">
        <v>28986454.633008234</v>
      </c>
      <c r="FP30">
        <v>1000190.3263922603</v>
      </c>
    </row>
    <row r="31" spans="1:172">
      <c r="C31">
        <v>3</v>
      </c>
      <c r="D31">
        <v>23038437.026483487</v>
      </c>
      <c r="E31">
        <v>8960899.210577257</v>
      </c>
      <c r="F31">
        <v>246915183.82575944</v>
      </c>
      <c r="G31">
        <v>181402480.34745666</v>
      </c>
      <c r="H31">
        <v>28629512.478647098</v>
      </c>
      <c r="I31">
        <v>7712819.9994390979</v>
      </c>
      <c r="J31">
        <v>3064393208.7483006</v>
      </c>
      <c r="K31">
        <v>896895686.19725931</v>
      </c>
      <c r="L31">
        <v>12029779.5794749</v>
      </c>
      <c r="M31">
        <v>12906466.448055048</v>
      </c>
      <c r="N31">
        <v>15225651.049052879</v>
      </c>
      <c r="O31">
        <v>22585700.159816086</v>
      </c>
      <c r="P31">
        <v>1048541.4813944832</v>
      </c>
      <c r="Q31">
        <v>2472282.3941489067</v>
      </c>
      <c r="R31">
        <v>432271.83704077132</v>
      </c>
      <c r="S31">
        <v>1787645650.6598361</v>
      </c>
      <c r="T31">
        <v>16926967.399233293</v>
      </c>
      <c r="U31">
        <v>1299882250.6801975</v>
      </c>
      <c r="V31">
        <v>1009236.6187803115</v>
      </c>
      <c r="W31">
        <v>29042858.412879929</v>
      </c>
      <c r="X31">
        <v>304854947.43700075</v>
      </c>
      <c r="Y31">
        <v>101034546.1173196</v>
      </c>
      <c r="Z31">
        <v>680201791.93189657</v>
      </c>
      <c r="AA31">
        <v>397599.44194217224</v>
      </c>
      <c r="AB31">
        <v>5130965143.5898104</v>
      </c>
      <c r="AC31">
        <v>43031857.778602779</v>
      </c>
      <c r="AD31">
        <v>133562.60771536201</v>
      </c>
      <c r="AE31">
        <v>27761243.301803414</v>
      </c>
      <c r="AF31">
        <v>829958568.21631086</v>
      </c>
      <c r="AG31">
        <v>33267255.509059023</v>
      </c>
      <c r="AH31">
        <v>517925.80922711419</v>
      </c>
      <c r="AI31">
        <v>3996943.5067767575</v>
      </c>
      <c r="AJ31">
        <v>2839705164.1629696</v>
      </c>
      <c r="AK31">
        <v>96386567.46975629</v>
      </c>
      <c r="AL31">
        <v>1567673.5342167541</v>
      </c>
      <c r="AM31">
        <v>4226500921.856473</v>
      </c>
      <c r="AN31">
        <v>59424846.185633011</v>
      </c>
      <c r="AO31">
        <v>646917.53384400473</v>
      </c>
      <c r="AP31">
        <v>12753209.528048705</v>
      </c>
      <c r="AQ31">
        <v>25490805779.015995</v>
      </c>
      <c r="AR31">
        <v>1305584861.9800138</v>
      </c>
      <c r="AS31">
        <v>1691812.8588209893</v>
      </c>
      <c r="AT31">
        <v>14346390.159409562</v>
      </c>
      <c r="AU31">
        <v>22053094.727367662</v>
      </c>
      <c r="AV31">
        <v>1231402.7840134364</v>
      </c>
      <c r="AW31">
        <v>2880216.8689486282</v>
      </c>
      <c r="AX31">
        <v>33362334.151187371</v>
      </c>
      <c r="AY31">
        <v>67253787.632661819</v>
      </c>
      <c r="AZ31">
        <v>38816097.815548562</v>
      </c>
      <c r="BA31">
        <v>2855761.441982395</v>
      </c>
      <c r="BB31">
        <v>3753319.1117516519</v>
      </c>
      <c r="BC31">
        <v>10432824.656037629</v>
      </c>
      <c r="BD31">
        <v>85369284.926859781</v>
      </c>
      <c r="BE31">
        <v>7365585.1380666392</v>
      </c>
      <c r="BF31">
        <v>84472256.140414253</v>
      </c>
      <c r="BG31">
        <v>10730500.276804928</v>
      </c>
      <c r="BH31">
        <v>5063945.9331826353</v>
      </c>
      <c r="BI31">
        <v>68260662.641236112</v>
      </c>
      <c r="BJ31">
        <v>1868943.1777979226</v>
      </c>
      <c r="BK31">
        <v>368847.16433199222</v>
      </c>
      <c r="BL31">
        <v>178248875.17924953</v>
      </c>
      <c r="BM31">
        <v>328793327.71607053</v>
      </c>
      <c r="BN31">
        <v>6162752.8199508041</v>
      </c>
      <c r="BO31">
        <v>5543208.0191959869</v>
      </c>
      <c r="BP31">
        <v>1577267101.3473244</v>
      </c>
      <c r="BQ31">
        <v>7541292553.0832882</v>
      </c>
      <c r="BR31">
        <v>3725906.5785353226</v>
      </c>
      <c r="BS31">
        <v>2097689083.4194334</v>
      </c>
      <c r="BT31">
        <v>6237855.3597324854</v>
      </c>
      <c r="BU31">
        <v>20347008.441387717</v>
      </c>
      <c r="BV31">
        <v>15083076.092027437</v>
      </c>
      <c r="BW31">
        <v>31600128123.30917</v>
      </c>
      <c r="BX31">
        <v>164211506.06608465</v>
      </c>
      <c r="BY31">
        <v>37339471.299491696</v>
      </c>
      <c r="BZ31">
        <v>992506.13045966881</v>
      </c>
      <c r="CA31">
        <v>47155552.96898479</v>
      </c>
      <c r="CB31">
        <v>1870771588.6824439</v>
      </c>
      <c r="CC31">
        <v>2335611.4000490606</v>
      </c>
      <c r="CD31">
        <v>1587352.617183611</v>
      </c>
      <c r="CE31">
        <v>2803378.7802288653</v>
      </c>
      <c r="CF31">
        <v>370254665.54516339</v>
      </c>
      <c r="CG31">
        <v>8333880.0860382998</v>
      </c>
      <c r="CH31">
        <v>20074668.906337529</v>
      </c>
      <c r="CI31">
        <v>1585360.9701268026</v>
      </c>
      <c r="CJ31">
        <v>13250946.368403373</v>
      </c>
      <c r="CK31">
        <v>9021119.1997850146</v>
      </c>
      <c r="CL31">
        <v>39698465.113185696</v>
      </c>
      <c r="CM31">
        <v>26143863.306369822</v>
      </c>
      <c r="CN31">
        <v>3439507309.3333707</v>
      </c>
      <c r="CO31">
        <v>11896063.138188787</v>
      </c>
      <c r="CP31">
        <v>68948569.651173532</v>
      </c>
      <c r="CQ31">
        <v>32094776.796575222</v>
      </c>
      <c r="CR31">
        <v>615658.64217259665</v>
      </c>
      <c r="CS31">
        <v>815814.22047773073</v>
      </c>
      <c r="CT31">
        <v>3583579.9268679749</v>
      </c>
      <c r="CU31">
        <v>657883.97382787254</v>
      </c>
      <c r="CV31">
        <v>4581899.9673810201</v>
      </c>
      <c r="CW31">
        <v>76711687.989826202</v>
      </c>
      <c r="CX31">
        <v>1155484632.3733296</v>
      </c>
      <c r="CY31">
        <v>10087384.980667694</v>
      </c>
      <c r="CZ31">
        <v>6847409.201356967</v>
      </c>
      <c r="DA31">
        <v>781464978.05485046</v>
      </c>
      <c r="DB31">
        <v>8010815495.3407698</v>
      </c>
      <c r="DC31">
        <v>3575065.0513193528</v>
      </c>
      <c r="DD31">
        <v>546197059.45508671</v>
      </c>
      <c r="DE31">
        <v>1043723112.6115725</v>
      </c>
      <c r="DF31">
        <v>7093076.1790312277</v>
      </c>
      <c r="DG31">
        <v>1559822575.7982395</v>
      </c>
      <c r="DH31">
        <v>205306961.57566726</v>
      </c>
      <c r="DI31">
        <v>2764907.9993121405</v>
      </c>
      <c r="DJ31">
        <v>92216934.538183168</v>
      </c>
      <c r="DK31">
        <v>560129940.71499777</v>
      </c>
      <c r="DL31">
        <v>15645882.275700504</v>
      </c>
      <c r="DM31">
        <v>10975547.00852097</v>
      </c>
      <c r="DN31">
        <v>849416.59245748795</v>
      </c>
      <c r="DO31">
        <v>65750439.839667432</v>
      </c>
      <c r="DP31">
        <v>60708115.109738894</v>
      </c>
      <c r="DQ31">
        <v>143456515.2175881</v>
      </c>
      <c r="DR31">
        <v>2025580.2303937608</v>
      </c>
      <c r="DS31">
        <v>5867273.7197445557</v>
      </c>
      <c r="DT31">
        <v>3078003.394821093</v>
      </c>
      <c r="DU31">
        <v>2118003.8158526802</v>
      </c>
      <c r="DV31">
        <v>9260098.1777667999</v>
      </c>
      <c r="DW31">
        <v>3575065.0513193528</v>
      </c>
      <c r="DX31">
        <v>49483542.701940529</v>
      </c>
      <c r="DY31">
        <v>218058.90956880516</v>
      </c>
      <c r="DZ31">
        <v>79110503.410263866</v>
      </c>
      <c r="EA31">
        <v>8486248.7541456725</v>
      </c>
      <c r="EB31">
        <v>47329368.057386957</v>
      </c>
      <c r="EC31">
        <v>202611298.71411979</v>
      </c>
      <c r="ED31">
        <v>207117025.48390076</v>
      </c>
      <c r="EE31">
        <v>13044057.122921778</v>
      </c>
      <c r="EF31">
        <v>3411486027.5860844</v>
      </c>
      <c r="EG31">
        <v>944453437.81279278</v>
      </c>
      <c r="EH31">
        <v>4116746.6434441158</v>
      </c>
      <c r="EI31">
        <v>125239525.11009108</v>
      </c>
      <c r="EJ31">
        <v>2859439074.946135</v>
      </c>
      <c r="EK31">
        <v>4642127969.479291</v>
      </c>
      <c r="EL31">
        <v>857326355.22387528</v>
      </c>
      <c r="EM31">
        <v>40401265.925007746</v>
      </c>
      <c r="EN31">
        <v>4655859373.6536894</v>
      </c>
      <c r="EO31">
        <v>26709377.62043979</v>
      </c>
      <c r="EP31">
        <v>1622933.9076503962</v>
      </c>
      <c r="EQ31">
        <v>948102.51008974598</v>
      </c>
      <c r="ER31">
        <v>79471279.213514134</v>
      </c>
      <c r="ES31">
        <v>3657700.8769813399</v>
      </c>
      <c r="ET31">
        <v>66143026.597614303</v>
      </c>
      <c r="EU31">
        <v>46391640.722934514</v>
      </c>
      <c r="EV31">
        <v>65578024.329426982</v>
      </c>
      <c r="EW31">
        <v>6563460212.9233236</v>
      </c>
      <c r="EX31">
        <v>28328162.828223981</v>
      </c>
      <c r="EY31">
        <v>4734527.7936499016</v>
      </c>
      <c r="EZ31">
        <v>1190533460.536974</v>
      </c>
      <c r="FA31">
        <v>7493902.9568626825</v>
      </c>
      <c r="FB31">
        <v>55222907.949755259</v>
      </c>
      <c r="FC31">
        <v>36178948.315847635</v>
      </c>
      <c r="FD31">
        <v>449899643.85338783</v>
      </c>
      <c r="FE31">
        <v>2056757765.7310147</v>
      </c>
      <c r="FF31">
        <v>18543840.35869449</v>
      </c>
      <c r="FG31">
        <v>82481410.202512309</v>
      </c>
      <c r="FH31">
        <v>27468080.536368381</v>
      </c>
      <c r="FI31">
        <v>3688307.5323616671</v>
      </c>
      <c r="FJ31">
        <v>175765611.41282889</v>
      </c>
      <c r="FK31">
        <v>9476046.5207581203</v>
      </c>
      <c r="FL31">
        <v>28191750.073719427</v>
      </c>
      <c r="FM31">
        <v>3020615163.2576256</v>
      </c>
      <c r="FN31">
        <v>37348275.51136373</v>
      </c>
      <c r="FO31">
        <v>26842280.59771923</v>
      </c>
      <c r="FP31">
        <v>882390.61511103949</v>
      </c>
    </row>
    <row r="33" spans="1:172">
      <c r="A33" s="32" t="s">
        <v>433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</row>
    <row r="34" spans="1:172">
      <c r="A34" t="s">
        <v>61</v>
      </c>
      <c r="B34" t="s">
        <v>434</v>
      </c>
    </row>
    <row r="35" spans="1:172">
      <c r="A35" t="s">
        <v>39</v>
      </c>
      <c r="B35">
        <v>1</v>
      </c>
      <c r="C35" t="s">
        <v>134</v>
      </c>
      <c r="D35">
        <v>22578595.144032475</v>
      </c>
      <c r="E35">
        <v>16446821.79236229</v>
      </c>
      <c r="F35">
        <v>273273850.83874321</v>
      </c>
      <c r="G35">
        <v>164347619.61990306</v>
      </c>
      <c r="H35">
        <v>40649651.613656588</v>
      </c>
      <c r="I35">
        <v>6150301.4654340828</v>
      </c>
      <c r="J35">
        <v>2723508865.00316</v>
      </c>
      <c r="K35">
        <v>1006770691.0067639</v>
      </c>
      <c r="L35">
        <v>14827187.664128425</v>
      </c>
      <c r="M35">
        <v>14409204.752848292</v>
      </c>
      <c r="N35">
        <v>14740355.891911553</v>
      </c>
      <c r="O35">
        <v>24911071.715723034</v>
      </c>
      <c r="P35">
        <v>1221957.4356390862</v>
      </c>
      <c r="Q35">
        <v>1873014.422837751</v>
      </c>
      <c r="R35">
        <v>861894.06589834439</v>
      </c>
      <c r="S35">
        <v>1630837655.0380306</v>
      </c>
      <c r="T35">
        <v>13937961.246960083</v>
      </c>
      <c r="U35">
        <v>1415437335.4597917</v>
      </c>
      <c r="V35">
        <v>2522133.6672588098</v>
      </c>
      <c r="W35">
        <v>18072517.999491658</v>
      </c>
      <c r="X35">
        <v>558155405.69924307</v>
      </c>
      <c r="Y35">
        <v>116021189.75997774</v>
      </c>
      <c r="Z35">
        <v>1068326350.143375</v>
      </c>
      <c r="AA35">
        <v>231286.26120823043</v>
      </c>
      <c r="AB35">
        <v>10239106237.301512</v>
      </c>
      <c r="AC35">
        <v>43002567.792490102</v>
      </c>
      <c r="AD35">
        <v>194587.34752997148</v>
      </c>
      <c r="AE35">
        <v>21077471.184149165</v>
      </c>
      <c r="AF35">
        <v>2526118885.3534245</v>
      </c>
      <c r="AG35">
        <v>29966604.270119648</v>
      </c>
      <c r="AH35">
        <v>613458.85403325944</v>
      </c>
      <c r="AI35">
        <v>4848350.5626929468</v>
      </c>
      <c r="AJ35">
        <v>2283129825.980896</v>
      </c>
      <c r="AK35">
        <v>86939005.089827657</v>
      </c>
      <c r="AL35">
        <v>5347927.1642668629</v>
      </c>
      <c r="AM35">
        <v>3649803726.5826974</v>
      </c>
      <c r="AN35">
        <v>62744147.723749138</v>
      </c>
      <c r="AO35">
        <v>604895.1666969111</v>
      </c>
      <c r="AP35">
        <v>10963601.654027993</v>
      </c>
      <c r="AQ35">
        <v>27658172776.170391</v>
      </c>
      <c r="AR35">
        <v>1063455454.2160393</v>
      </c>
      <c r="AS35">
        <v>1992352.1750890615</v>
      </c>
      <c r="AT35">
        <v>16929906.203620356</v>
      </c>
      <c r="AU35">
        <v>26512391.965205174</v>
      </c>
      <c r="AV35">
        <v>1798812.7577176008</v>
      </c>
      <c r="AW35">
        <v>6055097.3076125039</v>
      </c>
      <c r="AX35">
        <v>12362710.405688107</v>
      </c>
      <c r="AY35">
        <v>35450987.39981889</v>
      </c>
      <c r="AZ35">
        <v>18189454.348942496</v>
      </c>
      <c r="BA35">
        <v>2846108.4493660503</v>
      </c>
      <c r="BB35">
        <v>7361988.2154857786</v>
      </c>
      <c r="BC35">
        <v>11722710.231758991</v>
      </c>
      <c r="BD35">
        <v>49661846.117359944</v>
      </c>
      <c r="BE35">
        <v>4546517.3085306576</v>
      </c>
      <c r="BF35">
        <v>57817409.342351742</v>
      </c>
      <c r="BG35">
        <v>13405147.13529955</v>
      </c>
      <c r="BH35">
        <v>7649003.843301259</v>
      </c>
      <c r="BI35">
        <v>111761936.37569328</v>
      </c>
      <c r="BJ35">
        <v>2317218.6032803175</v>
      </c>
      <c r="BK35">
        <v>514908.46115200315</v>
      </c>
      <c r="BL35">
        <v>182395598.62105811</v>
      </c>
      <c r="BM35">
        <v>213747333.19126356</v>
      </c>
      <c r="BN35">
        <v>9933038.3396506179</v>
      </c>
      <c r="BO35">
        <v>4873957.961489073</v>
      </c>
      <c r="BP35">
        <v>2586879986.159935</v>
      </c>
      <c r="BQ35">
        <v>5925830250.8736849</v>
      </c>
      <c r="BR35">
        <v>4994299.0207162024</v>
      </c>
      <c r="BS35">
        <v>2338281221.0749478</v>
      </c>
      <c r="BT35">
        <v>8814223.0012633447</v>
      </c>
      <c r="BU35">
        <v>32093920.214230377</v>
      </c>
      <c r="BV35">
        <v>17650065.987555232</v>
      </c>
      <c r="BW35">
        <v>33682700475.43932</v>
      </c>
      <c r="BX35">
        <v>184027874.6848273</v>
      </c>
      <c r="BY35">
        <v>28613901.797301382</v>
      </c>
      <c r="BZ35">
        <v>3438891.5456771036</v>
      </c>
      <c r="CA35">
        <v>61218269.183084793</v>
      </c>
      <c r="CB35">
        <v>1664225860.6308258</v>
      </c>
      <c r="CC35">
        <v>2302307.779445963</v>
      </c>
      <c r="CD35">
        <v>1407968.5919279195</v>
      </c>
      <c r="CE35">
        <v>3505981.8547967584</v>
      </c>
      <c r="CF35">
        <v>324543777.8041957</v>
      </c>
      <c r="CG35">
        <v>5065123.0914034843</v>
      </c>
      <c r="CH35">
        <v>11908097.955273731</v>
      </c>
      <c r="CI35">
        <v>342829.10421063681</v>
      </c>
      <c r="CJ35">
        <v>4726735.8458223641</v>
      </c>
      <c r="CK35">
        <v>5436318.740868398</v>
      </c>
      <c r="CL35">
        <v>22234926.159315366</v>
      </c>
      <c r="CM35">
        <v>18977706.550276525</v>
      </c>
      <c r="CN35">
        <v>2601865942.2134914</v>
      </c>
      <c r="CO35">
        <v>6382434.4686700925</v>
      </c>
      <c r="CP35">
        <v>78424783.915666223</v>
      </c>
      <c r="CQ35">
        <v>31720719.309393231</v>
      </c>
      <c r="CR35">
        <v>783302.46008100826</v>
      </c>
      <c r="CS35">
        <v>473132.95347587747</v>
      </c>
      <c r="CT35">
        <v>2580652.0643850043</v>
      </c>
      <c r="CU35">
        <v>367644.81068450335</v>
      </c>
      <c r="CV35">
        <v>3520565.6786585744</v>
      </c>
      <c r="CW35">
        <v>69732101.08096303</v>
      </c>
      <c r="CX35">
        <v>1127832437.2373798</v>
      </c>
      <c r="CY35">
        <v>5091749.916939348</v>
      </c>
      <c r="CZ35">
        <v>4183854.3884945293</v>
      </c>
      <c r="DA35">
        <v>921804417.58986712</v>
      </c>
      <c r="DB35">
        <v>5304855580.313571</v>
      </c>
      <c r="DC35">
        <v>1465997.9106281779</v>
      </c>
      <c r="DD35">
        <v>272764522.43698347</v>
      </c>
      <c r="DE35">
        <v>1608515144.6342802</v>
      </c>
      <c r="DF35">
        <v>5159385.585488461</v>
      </c>
      <c r="DG35">
        <v>1100353357.7274942</v>
      </c>
      <c r="DH35">
        <v>265265220.29230681</v>
      </c>
      <c r="DI35">
        <v>1850038.8178271605</v>
      </c>
      <c r="DJ35">
        <v>99558991.152921379</v>
      </c>
      <c r="DK35">
        <v>656024406.66775954</v>
      </c>
      <c r="DL35">
        <v>25011251.632263068</v>
      </c>
      <c r="DM35">
        <v>11178832.370950475</v>
      </c>
      <c r="DN35">
        <v>1229823.9746068998</v>
      </c>
      <c r="DO35">
        <v>48260882.887944289</v>
      </c>
      <c r="DP35">
        <v>46414700.401172258</v>
      </c>
      <c r="DQ35">
        <v>165957628.45355114</v>
      </c>
      <c r="DR35">
        <v>2047178.0715002685</v>
      </c>
      <c r="DS35">
        <v>7760305.7346160328</v>
      </c>
      <c r="DT35">
        <v>3003226.2849675384</v>
      </c>
      <c r="DU35">
        <v>2645516.8587154411</v>
      </c>
      <c r="DV35">
        <v>4636708.7796483589</v>
      </c>
      <c r="DW35">
        <v>1465997.9106281779</v>
      </c>
      <c r="DX35">
        <v>20123144.524842881</v>
      </c>
      <c r="DY35">
        <v>1331860.9470869342</v>
      </c>
      <c r="DZ35">
        <v>9306623.8238297477</v>
      </c>
      <c r="EA35">
        <v>11625905.843935274</v>
      </c>
      <c r="EB35">
        <v>59706758.099572144</v>
      </c>
      <c r="EC35">
        <v>58010438.973336041</v>
      </c>
      <c r="ED35">
        <v>142950576.14008489</v>
      </c>
      <c r="EE35">
        <v>21766937.16634813</v>
      </c>
      <c r="EF35">
        <v>2154751550.9761157</v>
      </c>
      <c r="EG35">
        <v>693723443.57202721</v>
      </c>
      <c r="EH35">
        <v>2906987.2668220699</v>
      </c>
      <c r="EI35">
        <v>164872481.48590872</v>
      </c>
      <c r="EJ35">
        <v>3463656727.3633423</v>
      </c>
      <c r="EK35">
        <v>3678535080.0576329</v>
      </c>
      <c r="EL35">
        <v>1526008584.2128735</v>
      </c>
      <c r="EM35">
        <v>30304053.19408673</v>
      </c>
      <c r="EN35">
        <v>3655723975.7488022</v>
      </c>
      <c r="EO35">
        <v>19931424.013641577</v>
      </c>
      <c r="EP35">
        <v>1596552.9319790734</v>
      </c>
      <c r="EQ35">
        <v>945194.91096085089</v>
      </c>
      <c r="ER35">
        <v>91909630.145907879</v>
      </c>
      <c r="ES35">
        <v>5499443.3188710483</v>
      </c>
      <c r="ET35">
        <v>48166490.00311926</v>
      </c>
      <c r="EU35">
        <v>20387625.816147968</v>
      </c>
      <c r="EV35">
        <v>53520994.109229654</v>
      </c>
      <c r="EW35">
        <v>5807387928.948987</v>
      </c>
      <c r="EX35">
        <v>10056810.950193102</v>
      </c>
      <c r="EY35">
        <v>2452451.6561819348</v>
      </c>
      <c r="EZ35">
        <v>819399474.57031536</v>
      </c>
      <c r="FA35">
        <v>9763351.5609271526</v>
      </c>
      <c r="FB35">
        <v>42895388.746487997</v>
      </c>
      <c r="FC35">
        <v>25661109.762655739</v>
      </c>
      <c r="FD35">
        <v>287670157.38388789</v>
      </c>
      <c r="FE35">
        <v>1433580864.9976501</v>
      </c>
      <c r="FF35">
        <v>19983410.335292894</v>
      </c>
      <c r="FG35">
        <v>90935347.006506577</v>
      </c>
      <c r="FH35">
        <v>30856386.279579952</v>
      </c>
      <c r="FI35">
        <v>2694771.7367216046</v>
      </c>
      <c r="FJ35">
        <v>108906399.04884379</v>
      </c>
      <c r="FK35">
        <v>6403420.5258258497</v>
      </c>
      <c r="FL35">
        <v>34923956.868103795</v>
      </c>
      <c r="FM35">
        <v>2122138715.8120823</v>
      </c>
      <c r="FN35">
        <v>33183607.594503582</v>
      </c>
      <c r="FO35">
        <v>23912117.215819698</v>
      </c>
      <c r="FP35">
        <v>595019.86234714824</v>
      </c>
    </row>
    <row r="36" spans="1:172">
      <c r="B36">
        <v>2</v>
      </c>
      <c r="D36">
        <v>26368463.97216925</v>
      </c>
      <c r="E36">
        <v>11996842.588955013</v>
      </c>
      <c r="F36">
        <v>223625734.42805913</v>
      </c>
      <c r="G36">
        <v>171017137.80931661</v>
      </c>
      <c r="H36">
        <v>33219456.139371846</v>
      </c>
      <c r="I36">
        <v>3391067.7470109258</v>
      </c>
      <c r="J36">
        <v>2036193592.2386923</v>
      </c>
      <c r="K36">
        <v>801808348.28502703</v>
      </c>
      <c r="L36">
        <v>13523251.567132646</v>
      </c>
      <c r="M36">
        <v>12673176.548790857</v>
      </c>
      <c r="N36">
        <v>18018452.058421932</v>
      </c>
      <c r="O36">
        <v>25329915.865787949</v>
      </c>
      <c r="P36">
        <v>956433.44688136969</v>
      </c>
      <c r="Q36">
        <v>1721556.4021640557</v>
      </c>
      <c r="R36">
        <v>580361.57717684563</v>
      </c>
      <c r="S36">
        <v>1885472800.1135042</v>
      </c>
      <c r="T36">
        <v>10702294.834587183</v>
      </c>
      <c r="U36">
        <v>2131586422.5919561</v>
      </c>
      <c r="V36">
        <v>1916657.0908751443</v>
      </c>
      <c r="W36">
        <v>21188333.44200924</v>
      </c>
      <c r="X36">
        <v>424833213.30824614</v>
      </c>
      <c r="Y36">
        <v>114323785.05258644</v>
      </c>
      <c r="Z36">
        <v>689385461.48724318</v>
      </c>
      <c r="AA36">
        <v>433720.49742615857</v>
      </c>
      <c r="AB36">
        <v>4802033330.7067719</v>
      </c>
      <c r="AC36">
        <v>45947473.123043515</v>
      </c>
      <c r="AD36">
        <v>85434.594409586702</v>
      </c>
      <c r="AE36">
        <v>20713045.81952801</v>
      </c>
      <c r="AF36">
        <v>1177096233.584717</v>
      </c>
      <c r="AG36">
        <v>36872502.97791145</v>
      </c>
      <c r="AH36">
        <v>627762.66256955871</v>
      </c>
      <c r="AI36">
        <v>3587360.9778628624</v>
      </c>
      <c r="AJ36">
        <v>1570597265.3522723</v>
      </c>
      <c r="AK36">
        <v>104987529.33589239</v>
      </c>
      <c r="AL36">
        <v>2993886.6771858875</v>
      </c>
      <c r="AM36">
        <v>4133991443.3006415</v>
      </c>
      <c r="AN36">
        <v>116493662.16260795</v>
      </c>
      <c r="AO36">
        <v>430438.533045683</v>
      </c>
      <c r="AP36">
        <v>9646587.2823460158</v>
      </c>
      <c r="AQ36">
        <v>23594521032.924206</v>
      </c>
      <c r="AR36">
        <v>1607544283.3829529</v>
      </c>
      <c r="AS36">
        <v>2173535.8818800556</v>
      </c>
      <c r="AT36">
        <v>13473398.363330899</v>
      </c>
      <c r="AU36">
        <v>18674470.876092475</v>
      </c>
      <c r="AV36">
        <v>1511238.3373601811</v>
      </c>
      <c r="AW36">
        <v>5539040.0932641653</v>
      </c>
      <c r="AX36">
        <v>41594949.243679471</v>
      </c>
      <c r="AY36">
        <v>63222031.473434769</v>
      </c>
      <c r="AZ36">
        <v>35559324.033773556</v>
      </c>
      <c r="BA36">
        <v>2374993.9910099972</v>
      </c>
      <c r="BB36">
        <v>5913083.1808402389</v>
      </c>
      <c r="BC36">
        <v>7260187.7710197093</v>
      </c>
      <c r="BD36">
        <v>66949018.757851191</v>
      </c>
      <c r="BE36">
        <v>5570386.0830332441</v>
      </c>
      <c r="BF36">
        <v>95502530.636844754</v>
      </c>
      <c r="BG36">
        <v>12513466.067052042</v>
      </c>
      <c r="BH36">
        <v>6522390.2084230818</v>
      </c>
      <c r="BI36">
        <v>69743181.495257556</v>
      </c>
      <c r="BJ36">
        <v>3178335.3375198804</v>
      </c>
      <c r="BK36">
        <v>451829.67267415952</v>
      </c>
      <c r="BL36">
        <v>258097931.42477003</v>
      </c>
      <c r="BM36">
        <v>323478725.3665188</v>
      </c>
      <c r="BN36">
        <v>8635869.9959922023</v>
      </c>
      <c r="BO36">
        <v>5739007.3382075308</v>
      </c>
      <c r="BP36">
        <v>1805881036.1201169</v>
      </c>
      <c r="BQ36">
        <v>7966386475.3688936</v>
      </c>
      <c r="BR36">
        <v>3758671.3143493161</v>
      </c>
      <c r="BS36">
        <v>1753911390.6127818</v>
      </c>
      <c r="BT36">
        <v>10347426.22353779</v>
      </c>
      <c r="BU36">
        <v>12680317.903598944</v>
      </c>
      <c r="BV36">
        <v>10325855.606286807</v>
      </c>
      <c r="BW36">
        <v>32267617595.224438</v>
      </c>
      <c r="BX36">
        <v>160758264.92345542</v>
      </c>
      <c r="BY36">
        <v>16398687.738999382</v>
      </c>
      <c r="BZ36">
        <v>2719243.4047375456</v>
      </c>
      <c r="CA36">
        <v>52410839.090976097</v>
      </c>
      <c r="CB36">
        <v>1527385277.8337319</v>
      </c>
      <c r="CC36">
        <v>1641698.4103210242</v>
      </c>
      <c r="CD36">
        <v>1384998.1123546008</v>
      </c>
      <c r="CE36">
        <v>5197086.4607607201</v>
      </c>
      <c r="CF36">
        <v>229775330.79337952</v>
      </c>
      <c r="CG36">
        <v>5284769.0502174189</v>
      </c>
      <c r="CH36">
        <v>12622182.108500868</v>
      </c>
      <c r="CI36">
        <v>827467.20851270051</v>
      </c>
      <c r="CJ36">
        <v>8189075.0097528202</v>
      </c>
      <c r="CK36">
        <v>8221633.082334769</v>
      </c>
      <c r="CL36">
        <v>178751171.71839485</v>
      </c>
      <c r="CM36">
        <v>32256689.432408929</v>
      </c>
      <c r="CN36">
        <v>3729880610.2937007</v>
      </c>
      <c r="CO36">
        <v>9749417.5291158687</v>
      </c>
      <c r="CP36">
        <v>57853171.426969372</v>
      </c>
      <c r="CQ36">
        <v>4702352.6111680018</v>
      </c>
      <c r="CR36">
        <v>633013.11974308174</v>
      </c>
      <c r="CS36">
        <v>1016224.9432281282</v>
      </c>
      <c r="CT36">
        <v>4053225.9853945673</v>
      </c>
      <c r="CU36">
        <v>570940.94079469866</v>
      </c>
      <c r="CV36">
        <v>2981435.5898330207</v>
      </c>
      <c r="CW36">
        <v>77244273.760525391</v>
      </c>
      <c r="CX36">
        <v>1106324199.9313889</v>
      </c>
      <c r="CY36">
        <v>10623752.902369665</v>
      </c>
      <c r="CZ36">
        <v>7367625.3447756944</v>
      </c>
      <c r="DA36">
        <v>973414485.46692526</v>
      </c>
      <c r="DB36">
        <v>9075800168.0189381</v>
      </c>
      <c r="DC36">
        <v>2417094.6779835643</v>
      </c>
      <c r="DD36">
        <v>467915932.32632923</v>
      </c>
      <c r="DE36">
        <v>1044926234.9067588</v>
      </c>
      <c r="DF36">
        <v>5437295.2113171546</v>
      </c>
      <c r="DG36">
        <v>1681104004.8799164</v>
      </c>
      <c r="DH36">
        <v>218177933.12940881</v>
      </c>
      <c r="DI36">
        <v>3169009.6444378742</v>
      </c>
      <c r="DJ36">
        <v>59595400.07203877</v>
      </c>
      <c r="DK36">
        <v>721147389.19820583</v>
      </c>
      <c r="DL36">
        <v>20108638.124392282</v>
      </c>
      <c r="DM36">
        <v>10418004.846152427</v>
      </c>
      <c r="DN36">
        <v>1072983.8862532054</v>
      </c>
      <c r="DO36">
        <v>58865771.117409326</v>
      </c>
      <c r="DP36">
        <v>39780117.548474602</v>
      </c>
      <c r="DQ36">
        <v>134303273.24419346</v>
      </c>
      <c r="DR36">
        <v>1358234.9720394081</v>
      </c>
      <c r="DS36">
        <v>8324369.7331365943</v>
      </c>
      <c r="DT36">
        <v>900176.0886454623</v>
      </c>
      <c r="DU36">
        <v>1646684.7768279864</v>
      </c>
      <c r="DV36">
        <v>6801663.9252722682</v>
      </c>
      <c r="DW36">
        <v>2417094.6779835643</v>
      </c>
      <c r="DX36">
        <v>31992009.337105334</v>
      </c>
      <c r="DY36">
        <v>622927.12244292488</v>
      </c>
      <c r="DZ36">
        <v>16314250.914545042</v>
      </c>
      <c r="EA36">
        <v>13433901.670783078</v>
      </c>
      <c r="EB36">
        <v>31977475.816287845</v>
      </c>
      <c r="EC36">
        <v>132859859.25079525</v>
      </c>
      <c r="ED36">
        <v>227043082.55117723</v>
      </c>
      <c r="EE36">
        <v>14521824.117316997</v>
      </c>
      <c r="EF36">
        <v>3901810475.5254092</v>
      </c>
      <c r="EG36">
        <v>750198416.58737469</v>
      </c>
      <c r="EH36">
        <v>5351731.1391469752</v>
      </c>
      <c r="EI36">
        <v>140625105.95471886</v>
      </c>
      <c r="EJ36">
        <v>2421219494.0886173</v>
      </c>
      <c r="EK36">
        <v>4616247293.2784615</v>
      </c>
      <c r="EL36">
        <v>1017726530.318504</v>
      </c>
      <c r="EM36">
        <v>50522405.90065378</v>
      </c>
      <c r="EN36">
        <v>5283257837.8448076</v>
      </c>
      <c r="EO36">
        <v>34111512.02021832</v>
      </c>
      <c r="EP36">
        <v>1720402.5721619811</v>
      </c>
      <c r="EQ36">
        <v>630063.76207945449</v>
      </c>
      <c r="ER36">
        <v>75742378.456604406</v>
      </c>
      <c r="ES36">
        <v>4030687.3688470889</v>
      </c>
      <c r="ET36">
        <v>74275619.55590421</v>
      </c>
      <c r="EU36">
        <v>39502311.669025756</v>
      </c>
      <c r="EV36">
        <v>71695298.302950725</v>
      </c>
      <c r="EW36">
        <v>5786298780.6234827</v>
      </c>
      <c r="EX36">
        <v>20403123.568082269</v>
      </c>
      <c r="EY36">
        <v>4284404.3835416306</v>
      </c>
      <c r="EZ36">
        <v>1286492496.1139634</v>
      </c>
      <c r="FA36">
        <v>11183915.642659375</v>
      </c>
      <c r="FB36">
        <v>57949053.954542197</v>
      </c>
      <c r="FC36">
        <v>30218345.876471043</v>
      </c>
      <c r="FD36">
        <v>511163400.01990968</v>
      </c>
      <c r="FE36">
        <v>2275716115.8572955</v>
      </c>
      <c r="FF36">
        <v>20335129.192921307</v>
      </c>
      <c r="FG36">
        <v>67907144.577757657</v>
      </c>
      <c r="FH36">
        <v>23477485.556181669</v>
      </c>
      <c r="FI36">
        <v>2006227.061443113</v>
      </c>
      <c r="FJ36">
        <v>205803394.05689326</v>
      </c>
      <c r="FK36">
        <v>8027704.2951812716</v>
      </c>
      <c r="FL36">
        <v>35099846.974738069</v>
      </c>
      <c r="FM36">
        <v>3341247729.7386684</v>
      </c>
      <c r="FN36">
        <v>26697713.041073594</v>
      </c>
      <c r="FO36">
        <v>33903508.109157532</v>
      </c>
      <c r="FP36">
        <v>1008057.8115629776</v>
      </c>
    </row>
    <row r="37" spans="1:172">
      <c r="B37">
        <v>3</v>
      </c>
      <c r="D37">
        <v>25886091.615095872</v>
      </c>
      <c r="E37">
        <v>13212259.148419522</v>
      </c>
      <c r="F37">
        <v>240536146.83595052</v>
      </c>
      <c r="G37">
        <v>160265253.0845741</v>
      </c>
      <c r="H37">
        <v>34441828.765043922</v>
      </c>
      <c r="I37">
        <v>3717376.0069605759</v>
      </c>
      <c r="J37">
        <v>1773762269.5596006</v>
      </c>
      <c r="K37">
        <v>833859241.72101307</v>
      </c>
      <c r="L37">
        <v>8785460.0719880965</v>
      </c>
      <c r="M37">
        <v>10940004.528325476</v>
      </c>
      <c r="N37">
        <v>19069160.433824901</v>
      </c>
      <c r="O37">
        <v>23883341.441969264</v>
      </c>
      <c r="P37">
        <v>962841.6407121463</v>
      </c>
      <c r="Q37">
        <v>1784652.6912142988</v>
      </c>
      <c r="R37">
        <v>691169.08428740909</v>
      </c>
      <c r="S37">
        <v>1882249150.148958</v>
      </c>
      <c r="T37">
        <v>11121509.905418871</v>
      </c>
      <c r="U37">
        <v>2148718490.3287697</v>
      </c>
      <c r="V37">
        <v>1850799.4264509336</v>
      </c>
      <c r="W37">
        <v>19440490.787482034</v>
      </c>
      <c r="X37">
        <v>503673736.86293191</v>
      </c>
      <c r="Y37">
        <v>108171334.04739797</v>
      </c>
      <c r="Z37">
        <v>823330279.51382792</v>
      </c>
      <c r="AA37">
        <v>451141.14330119919</v>
      </c>
      <c r="AB37">
        <v>5742926489.5884352</v>
      </c>
      <c r="AC37">
        <v>51735368.323489815</v>
      </c>
      <c r="AD37">
        <v>57906.385044596718</v>
      </c>
      <c r="AE37">
        <v>23183379.611870151</v>
      </c>
      <c r="AF37">
        <v>1880640017.6364286</v>
      </c>
      <c r="AG37">
        <v>38020833.864938028</v>
      </c>
      <c r="AH37">
        <v>707900.73845700512</v>
      </c>
      <c r="AI37">
        <v>4097593.1763938102</v>
      </c>
      <c r="AJ37">
        <v>2523410266.6965051</v>
      </c>
      <c r="AK37">
        <v>108843370.89949159</v>
      </c>
      <c r="AL37">
        <v>3038451.9104106291</v>
      </c>
      <c r="AM37">
        <v>4357510788.1145191</v>
      </c>
      <c r="AN37">
        <v>71707669.802893758</v>
      </c>
      <c r="AO37">
        <v>547046.82836191554</v>
      </c>
      <c r="AP37">
        <v>11740987.729229419</v>
      </c>
      <c r="AQ37">
        <v>22061199469.718784</v>
      </c>
      <c r="AR37">
        <v>1707773564.5427444</v>
      </c>
      <c r="AS37">
        <v>2072068.7098782975</v>
      </c>
      <c r="AT37">
        <v>14666547.523955286</v>
      </c>
      <c r="AU37">
        <v>20399173.164064694</v>
      </c>
      <c r="AV37">
        <v>1513020.0380086887</v>
      </c>
      <c r="AW37">
        <v>3615927.9861189141</v>
      </c>
      <c r="AX37">
        <v>38672546.521688819</v>
      </c>
      <c r="AY37">
        <v>52173375.054277055</v>
      </c>
      <c r="AZ37">
        <v>30659091.137645453</v>
      </c>
      <c r="BA37">
        <v>2399096.4556289325</v>
      </c>
      <c r="BB37">
        <v>5798145.9555028128</v>
      </c>
      <c r="BC37">
        <v>8043924.4088645652</v>
      </c>
      <c r="BD37">
        <v>68798974.643648297</v>
      </c>
      <c r="BE37">
        <v>5554663.287002123</v>
      </c>
      <c r="BF37">
        <v>96716796.876706123</v>
      </c>
      <c r="BG37">
        <v>12058623.048867362</v>
      </c>
      <c r="BH37">
        <v>5785154.7224625023</v>
      </c>
      <c r="BI37">
        <v>72992288.171633855</v>
      </c>
      <c r="BJ37">
        <v>2641978.7721478525</v>
      </c>
      <c r="BK37">
        <v>382553.97662909358</v>
      </c>
      <c r="BL37">
        <v>188401290.37297383</v>
      </c>
      <c r="BM37">
        <v>337620400.6043579</v>
      </c>
      <c r="BN37">
        <v>7390394.0215781704</v>
      </c>
      <c r="BO37">
        <v>5908084.0392237725</v>
      </c>
      <c r="BP37">
        <v>2085870522.3213806</v>
      </c>
      <c r="BQ37">
        <v>7956270193.4955034</v>
      </c>
      <c r="BR37">
        <v>3756977.0774534983</v>
      </c>
      <c r="BS37">
        <v>1808588514.8096678</v>
      </c>
      <c r="BT37">
        <v>9057573.2244473305</v>
      </c>
      <c r="BU37">
        <v>14270452.847284028</v>
      </c>
      <c r="BV37">
        <v>10423024.304341074</v>
      </c>
      <c r="BW37">
        <v>30548880183.178181</v>
      </c>
      <c r="BX37">
        <v>169986890.77141118</v>
      </c>
      <c r="BY37">
        <v>21196749.080249034</v>
      </c>
      <c r="BZ37">
        <v>4356448.9233268835</v>
      </c>
      <c r="CA37">
        <v>48862507.950137354</v>
      </c>
      <c r="CB37">
        <v>1603606138.4622319</v>
      </c>
      <c r="CC37">
        <v>1825268.3790963355</v>
      </c>
      <c r="CD37">
        <v>1234506.7755813457</v>
      </c>
      <c r="CE37">
        <v>3857515.4432921386</v>
      </c>
      <c r="CF37">
        <v>233274323.24678883</v>
      </c>
      <c r="CG37">
        <v>4769151.4545340771</v>
      </c>
      <c r="CH37">
        <v>11297885.623834237</v>
      </c>
      <c r="CI37">
        <v>478648.71897215553</v>
      </c>
      <c r="CJ37">
        <v>5798037.6534104319</v>
      </c>
      <c r="CK37">
        <v>6904229.1257497361</v>
      </c>
      <c r="CL37">
        <v>58603864.938333392</v>
      </c>
      <c r="CM37">
        <v>38903425.939360239</v>
      </c>
      <c r="CN37">
        <v>3643376400.4536605</v>
      </c>
      <c r="CO37">
        <v>10499916.173212118</v>
      </c>
      <c r="CP37">
        <v>64581388.018956997</v>
      </c>
      <c r="CQ37">
        <v>13844047.627692243</v>
      </c>
      <c r="CR37">
        <v>618019.51157742052</v>
      </c>
      <c r="CS37">
        <v>973245.91545717663</v>
      </c>
      <c r="CT37">
        <v>4378484.2122380631</v>
      </c>
      <c r="CU37">
        <v>799680.60600795469</v>
      </c>
      <c r="CV37">
        <v>3100749.6963534579</v>
      </c>
      <c r="CW37">
        <v>94351908.183860853</v>
      </c>
      <c r="CX37">
        <v>1195463332.800117</v>
      </c>
      <c r="CY37">
        <v>10709552.859956296</v>
      </c>
      <c r="CZ37">
        <v>6946712.2663847255</v>
      </c>
      <c r="DA37">
        <v>1016130918.0081958</v>
      </c>
      <c r="DB37">
        <v>8969789163.7733955</v>
      </c>
      <c r="DC37">
        <v>1982971.0559465906</v>
      </c>
      <c r="DD37">
        <v>470594167.96445388</v>
      </c>
      <c r="DE37">
        <v>1112684520.1645248</v>
      </c>
      <c r="DF37">
        <v>5395381.5793467648</v>
      </c>
      <c r="DG37">
        <v>1676663118.3003693</v>
      </c>
      <c r="DH37">
        <v>241392914.78866184</v>
      </c>
      <c r="DI37">
        <v>3176666.6915716869</v>
      </c>
      <c r="DJ37">
        <v>64698298.768215679</v>
      </c>
      <c r="DK37">
        <v>703482079.60020363</v>
      </c>
      <c r="DL37">
        <v>21867688.114816088</v>
      </c>
      <c r="DM37">
        <v>10457842.810364868</v>
      </c>
      <c r="DN37">
        <v>950668.67441576917</v>
      </c>
      <c r="DO37">
        <v>68479299.511828557</v>
      </c>
      <c r="DP37">
        <v>47950154.223175026</v>
      </c>
      <c r="DQ37">
        <v>146732077.37838197</v>
      </c>
      <c r="DR37">
        <v>1337007.4118090158</v>
      </c>
      <c r="DS37">
        <v>6952100.7508154279</v>
      </c>
      <c r="DT37">
        <v>2239801.2441132637</v>
      </c>
      <c r="DU37">
        <v>2074107.3427789733</v>
      </c>
      <c r="DV37">
        <v>8583690.7996415924</v>
      </c>
      <c r="DW37">
        <v>1982971.0559465906</v>
      </c>
      <c r="DX37">
        <v>24559969.853437115</v>
      </c>
      <c r="DY37">
        <v>1060943.9191550764</v>
      </c>
      <c r="DZ37">
        <v>14853927.5238031</v>
      </c>
      <c r="EA37">
        <v>11677178.217717439</v>
      </c>
      <c r="EB37">
        <v>45167257.821717352</v>
      </c>
      <c r="EC37">
        <v>93252914.27844055</v>
      </c>
      <c r="ED37">
        <v>238728568.31581059</v>
      </c>
      <c r="EE37">
        <v>15095335.675081218</v>
      </c>
      <c r="EF37">
        <v>3955522297.6271186</v>
      </c>
      <c r="EG37">
        <v>751057922.17914963</v>
      </c>
      <c r="EH37">
        <v>6646316.5145369796</v>
      </c>
      <c r="EI37">
        <v>157679414.70941541</v>
      </c>
      <c r="EJ37">
        <v>2607006569.3052883</v>
      </c>
      <c r="EK37">
        <v>4297919901.871335</v>
      </c>
      <c r="EL37">
        <v>1253308121.9375658</v>
      </c>
      <c r="EM37">
        <v>45594570.187611364</v>
      </c>
      <c r="EN37">
        <v>5114618871.6793432</v>
      </c>
      <c r="EO37">
        <v>35698183.631323129</v>
      </c>
      <c r="EP37">
        <v>1411966.0242667627</v>
      </c>
      <c r="EQ37">
        <v>747701.0565409126</v>
      </c>
      <c r="ER37">
        <v>77649209.515763819</v>
      </c>
      <c r="ES37">
        <v>4268623.855093766</v>
      </c>
      <c r="ET37">
        <v>69304688.228380933</v>
      </c>
      <c r="EU37">
        <v>60577729.74220863</v>
      </c>
      <c r="EV37">
        <v>68568933.635085478</v>
      </c>
      <c r="EW37">
        <v>5940512446.2500687</v>
      </c>
      <c r="EX37">
        <v>16272528.342283184</v>
      </c>
      <c r="EY37">
        <v>3222567.6201414359</v>
      </c>
      <c r="EZ37">
        <v>1319069562.3565183</v>
      </c>
      <c r="FA37">
        <v>9361208.701926386</v>
      </c>
      <c r="FB37">
        <v>65646769.305672385</v>
      </c>
      <c r="FC37">
        <v>32639695.98313554</v>
      </c>
      <c r="FD37">
        <v>511832002.0055086</v>
      </c>
      <c r="FE37">
        <v>2248015594.5958524</v>
      </c>
      <c r="FF37">
        <v>20619948.08330429</v>
      </c>
      <c r="FG37">
        <v>78332336.586368382</v>
      </c>
      <c r="FH37">
        <v>25589856.492189538</v>
      </c>
      <c r="FI37">
        <v>2208385.9646458831</v>
      </c>
      <c r="FJ37">
        <v>185249664.10572729</v>
      </c>
      <c r="FK37">
        <v>7292226.2442968404</v>
      </c>
      <c r="FL37">
        <v>34906038.880642027</v>
      </c>
      <c r="FM37">
        <v>3272811125.0990939</v>
      </c>
      <c r="FN37">
        <v>25288293.875934351</v>
      </c>
      <c r="FO37">
        <v>25427637.754537717</v>
      </c>
      <c r="FP37">
        <v>1141924.369784795</v>
      </c>
    </row>
    <row r="38" spans="1:172">
      <c r="B38">
        <v>4</v>
      </c>
      <c r="D38">
        <v>24037450.626696061</v>
      </c>
      <c r="E38">
        <v>14294410.97376634</v>
      </c>
      <c r="F38">
        <v>229796169.15658724</v>
      </c>
      <c r="G38">
        <v>164214876.90480158</v>
      </c>
      <c r="H38">
        <v>33743959.124255143</v>
      </c>
      <c r="I38">
        <v>3826530.6818180582</v>
      </c>
      <c r="J38">
        <v>2138513551.0855169</v>
      </c>
      <c r="K38">
        <v>889842480.73336184</v>
      </c>
      <c r="L38">
        <v>13460001.75654993</v>
      </c>
      <c r="M38">
        <v>14236908.466628874</v>
      </c>
      <c r="N38">
        <v>17872327.243060552</v>
      </c>
      <c r="O38">
        <v>25852326.671509389</v>
      </c>
      <c r="P38">
        <v>1086912.6101021266</v>
      </c>
      <c r="Q38">
        <v>2608077.0764334244</v>
      </c>
      <c r="R38">
        <v>817183.78016104468</v>
      </c>
      <c r="S38">
        <v>1741824985.8194377</v>
      </c>
      <c r="T38">
        <v>13373560.953341007</v>
      </c>
      <c r="U38">
        <v>1984672291.6322632</v>
      </c>
      <c r="V38">
        <v>2283244.7557958355</v>
      </c>
      <c r="W38">
        <v>20267603.243452892</v>
      </c>
      <c r="X38">
        <v>458996352.22224617</v>
      </c>
      <c r="Y38">
        <v>129594387.38798642</v>
      </c>
      <c r="Z38">
        <v>857228066.58699191</v>
      </c>
      <c r="AA38">
        <v>360419.73309546366</v>
      </c>
      <c r="AB38">
        <v>6492816605.4959211</v>
      </c>
      <c r="AC38">
        <v>53396068.235786937</v>
      </c>
      <c r="AD38">
        <v>164453.31378329993</v>
      </c>
      <c r="AE38">
        <v>24866864.42416862</v>
      </c>
      <c r="AF38">
        <v>1825089258.3725674</v>
      </c>
      <c r="AG38">
        <v>38881343.32995265</v>
      </c>
      <c r="AH38">
        <v>770601.0367241042</v>
      </c>
      <c r="AI38">
        <v>4640286.8543738946</v>
      </c>
      <c r="AJ38">
        <v>2708733586.8372173</v>
      </c>
      <c r="AK38">
        <v>115408848.31126797</v>
      </c>
      <c r="AL38">
        <v>2875363.4326594132</v>
      </c>
      <c r="AM38">
        <v>4148895907.7939477</v>
      </c>
      <c r="AN38">
        <v>76552287.181067526</v>
      </c>
      <c r="AO38">
        <v>583148.28120166308</v>
      </c>
      <c r="AP38">
        <v>11984362.991857557</v>
      </c>
      <c r="AQ38">
        <v>22101753230.74049</v>
      </c>
      <c r="AR38">
        <v>1418814438.0371792</v>
      </c>
      <c r="AS38">
        <v>2640270.4557313505</v>
      </c>
      <c r="AT38">
        <v>15975976.040760132</v>
      </c>
      <c r="AU38">
        <v>22224274.868036132</v>
      </c>
      <c r="AV38">
        <v>1867861.8398424492</v>
      </c>
      <c r="AW38">
        <v>3407814.2009198084</v>
      </c>
      <c r="AX38">
        <v>22401002.614712153</v>
      </c>
      <c r="AY38">
        <v>53268513.635610856</v>
      </c>
      <c r="AZ38">
        <v>28454377.365557864</v>
      </c>
      <c r="BA38">
        <v>2924456.4083164129</v>
      </c>
      <c r="BB38">
        <v>7442845.2071710201</v>
      </c>
      <c r="BC38">
        <v>11526262.676735381</v>
      </c>
      <c r="BD38">
        <v>63584382.073806576</v>
      </c>
      <c r="BE38">
        <v>5454347.5309550688</v>
      </c>
      <c r="BF38">
        <v>83829789.530093953</v>
      </c>
      <c r="BG38">
        <v>14037125.507271564</v>
      </c>
      <c r="BH38">
        <v>7490646.8490051404</v>
      </c>
      <c r="BI38">
        <v>78247546.304872245</v>
      </c>
      <c r="BJ38">
        <v>2855858.2296164464</v>
      </c>
      <c r="BK38">
        <v>504598.51555531175</v>
      </c>
      <c r="BL38">
        <v>186559855.13133726</v>
      </c>
      <c r="BM38">
        <v>287832116.75728548</v>
      </c>
      <c r="BN38">
        <v>9792184.6437123623</v>
      </c>
      <c r="BO38">
        <v>4859494.4539476857</v>
      </c>
      <c r="BP38">
        <v>2126908070.7038887</v>
      </c>
      <c r="BQ38">
        <v>7209664767.2347784</v>
      </c>
      <c r="BR38">
        <v>4398212.608428699</v>
      </c>
      <c r="BS38">
        <v>2007695024.2495098</v>
      </c>
      <c r="BT38">
        <v>12043375.757141935</v>
      </c>
      <c r="BU38">
        <v>20819568.400290906</v>
      </c>
      <c r="BV38">
        <v>14754433.47883906</v>
      </c>
      <c r="BW38">
        <v>33776611293.370312</v>
      </c>
      <c r="BX38">
        <v>197909740.07211599</v>
      </c>
      <c r="BY38">
        <v>24044035.252569899</v>
      </c>
      <c r="BZ38">
        <v>3931027.1792318164</v>
      </c>
      <c r="CA38">
        <v>51791120.748918146</v>
      </c>
      <c r="CB38">
        <v>1401620389.4266374</v>
      </c>
      <c r="CC38">
        <v>1849308.2251648279</v>
      </c>
      <c r="CD38">
        <v>1651209.8204154696</v>
      </c>
      <c r="CE38">
        <v>4787889.5099638002</v>
      </c>
      <c r="CF38">
        <v>276103757.09195685</v>
      </c>
      <c r="CG38">
        <v>7045387.6776202135</v>
      </c>
      <c r="CH38">
        <v>16010339.566078344</v>
      </c>
      <c r="CI38">
        <v>903213.53890293185</v>
      </c>
      <c r="CJ38">
        <v>7512217.4855989618</v>
      </c>
      <c r="CK38">
        <v>7460530.3515766701</v>
      </c>
      <c r="CL38">
        <v>48823818.259056307</v>
      </c>
      <c r="CM38">
        <v>27091813.412850108</v>
      </c>
      <c r="CN38">
        <v>3345612733.445601</v>
      </c>
      <c r="CO38">
        <v>9798272.7516834345</v>
      </c>
      <c r="CP38">
        <v>66527248.007056594</v>
      </c>
      <c r="CQ38">
        <v>16665753.246381124</v>
      </c>
      <c r="CR38">
        <v>819503.11406657414</v>
      </c>
      <c r="CS38">
        <v>847877.66349761665</v>
      </c>
      <c r="CT38">
        <v>3695098.0497801285</v>
      </c>
      <c r="CU38">
        <v>690247.81549408764</v>
      </c>
      <c r="CV38">
        <v>4520712.6336454162</v>
      </c>
      <c r="CW38">
        <v>103761854.44729097</v>
      </c>
      <c r="CX38">
        <v>1207087850.1201096</v>
      </c>
      <c r="CY38">
        <v>9585929.5986254867</v>
      </c>
      <c r="CZ38">
        <v>6237920.2857750161</v>
      </c>
      <c r="DA38">
        <v>936387227.49175775</v>
      </c>
      <c r="DB38">
        <v>7738720754.6653376</v>
      </c>
      <c r="DC38">
        <v>2454043.7591045243</v>
      </c>
      <c r="DD38">
        <v>431155723.62670797</v>
      </c>
      <c r="DE38">
        <v>1154279647.6630938</v>
      </c>
      <c r="DF38">
        <v>4526016.5189925255</v>
      </c>
      <c r="DG38">
        <v>1559941590.9334974</v>
      </c>
      <c r="DH38">
        <v>230561860.71866408</v>
      </c>
      <c r="DI38">
        <v>2585995.8955089594</v>
      </c>
      <c r="DJ38">
        <v>63495056.106774114</v>
      </c>
      <c r="DK38">
        <v>637747270.40837622</v>
      </c>
      <c r="DL38">
        <v>21269883.216435168</v>
      </c>
      <c r="DM38">
        <v>9983849.859892508</v>
      </c>
      <c r="DN38">
        <v>1170800.2160016203</v>
      </c>
      <c r="DO38">
        <v>62461724.813108534</v>
      </c>
      <c r="DP38">
        <v>45456373.221080124</v>
      </c>
      <c r="DQ38">
        <v>157270611.47914103</v>
      </c>
      <c r="DR38">
        <v>1003938.7222355261</v>
      </c>
      <c r="DS38">
        <v>7576262.1823107824</v>
      </c>
      <c r="DT38">
        <v>2461846.8594924714</v>
      </c>
      <c r="DU38">
        <v>2395550.0679334076</v>
      </c>
      <c r="DV38">
        <v>8955340.6218702029</v>
      </c>
      <c r="DW38">
        <v>2454043.7591045243</v>
      </c>
      <c r="DX38">
        <v>27554930.922183234</v>
      </c>
      <c r="DY38">
        <v>987719.40893141646</v>
      </c>
      <c r="DZ38">
        <v>13037032.075902788</v>
      </c>
      <c r="EA38">
        <v>12320931.234144986</v>
      </c>
      <c r="EB38">
        <v>45756514.601132832</v>
      </c>
      <c r="EC38">
        <v>108237900.41852145</v>
      </c>
      <c r="ED38">
        <v>213939199.92834917</v>
      </c>
      <c r="EE38">
        <v>19539218.992290545</v>
      </c>
      <c r="EF38">
        <v>3524974812.3602009</v>
      </c>
      <c r="EG38">
        <v>869769870.33267307</v>
      </c>
      <c r="EH38">
        <v>5711563.3081190744</v>
      </c>
      <c r="EI38">
        <v>165774136.34935769</v>
      </c>
      <c r="EJ38">
        <v>3120659036.5645714</v>
      </c>
      <c r="EK38">
        <v>4170244870.5487938</v>
      </c>
      <c r="EL38">
        <v>1299229824.4661491</v>
      </c>
      <c r="EM38">
        <v>41170501.112609215</v>
      </c>
      <c r="EN38">
        <v>4599026843.5226202</v>
      </c>
      <c r="EO38">
        <v>30536255.962881953</v>
      </c>
      <c r="EP38">
        <v>1463083.3788658425</v>
      </c>
      <c r="EQ38">
        <v>1161595.1299862352</v>
      </c>
      <c r="ER38">
        <v>81288912.860226095</v>
      </c>
      <c r="ES38">
        <v>4891881.0235989904</v>
      </c>
      <c r="ET38">
        <v>64079576.171899021</v>
      </c>
      <c r="EU38">
        <v>18802058.249090955</v>
      </c>
      <c r="EV38">
        <v>68953195.082616434</v>
      </c>
      <c r="EW38">
        <v>5968889950.0745382</v>
      </c>
      <c r="EX38">
        <v>19245222.001116589</v>
      </c>
      <c r="EY38">
        <v>4282029.9874516604</v>
      </c>
      <c r="EZ38">
        <v>1141276451.096837</v>
      </c>
      <c r="FA38">
        <v>8560235.4998292699</v>
      </c>
      <c r="FB38">
        <v>52805306.865771107</v>
      </c>
      <c r="FC38">
        <v>32797837.901116747</v>
      </c>
      <c r="FD38">
        <v>452290283.39823508</v>
      </c>
      <c r="FE38">
        <v>2058065086.3310235</v>
      </c>
      <c r="FF38">
        <v>22649068.199842464</v>
      </c>
      <c r="FG38">
        <v>90851946.392157838</v>
      </c>
      <c r="FH38">
        <v>28784361.181866098</v>
      </c>
      <c r="FI38">
        <v>3155518.6510988637</v>
      </c>
      <c r="FJ38">
        <v>156736564.6596368</v>
      </c>
      <c r="FK38">
        <v>7074606.1674670102</v>
      </c>
      <c r="FL38">
        <v>41238317.321273334</v>
      </c>
      <c r="FM38">
        <v>2961290241.6450667</v>
      </c>
      <c r="FN38">
        <v>30306083.700398114</v>
      </c>
      <c r="FO38">
        <v>24494974.038373832</v>
      </c>
      <c r="FP38">
        <v>970788.80261360388</v>
      </c>
    </row>
    <row r="40" spans="1:172">
      <c r="A40" t="s">
        <v>41</v>
      </c>
      <c r="B40">
        <v>1</v>
      </c>
      <c r="C40" t="s">
        <v>134</v>
      </c>
      <c r="D40">
        <v>27755782.011704322</v>
      </c>
      <c r="E40">
        <v>10612123.879861133</v>
      </c>
      <c r="F40">
        <v>224014060.18027642</v>
      </c>
      <c r="G40">
        <v>167843163.93751577</v>
      </c>
      <c r="H40">
        <v>35518000.183558404</v>
      </c>
      <c r="I40">
        <v>15350985.301444581</v>
      </c>
      <c r="J40">
        <v>4045790786.4302087</v>
      </c>
      <c r="K40">
        <v>882997318.38109815</v>
      </c>
      <c r="L40">
        <v>15329143.517913634</v>
      </c>
      <c r="M40">
        <v>19056346.019863408</v>
      </c>
      <c r="N40">
        <v>14822251.928516632</v>
      </c>
      <c r="O40">
        <v>31025463.864075501</v>
      </c>
      <c r="P40">
        <v>1387802.2390639768</v>
      </c>
      <c r="Q40">
        <v>3776402.848775825</v>
      </c>
      <c r="R40">
        <v>516274.55759179703</v>
      </c>
      <c r="S40">
        <v>1463719792.3364465</v>
      </c>
      <c r="T40">
        <v>25276953.082218144</v>
      </c>
      <c r="U40">
        <v>641509977.88773644</v>
      </c>
      <c r="V40">
        <v>1052933.398346836</v>
      </c>
      <c r="W40">
        <v>20423815.913892549</v>
      </c>
      <c r="X40">
        <v>321979962.17895293</v>
      </c>
      <c r="Y40">
        <v>126120358.45099032</v>
      </c>
      <c r="Z40">
        <v>856978175.12991917</v>
      </c>
      <c r="AA40">
        <v>275941.67447559908</v>
      </c>
      <c r="AB40">
        <v>6928439683.7256155</v>
      </c>
      <c r="AC40">
        <v>31091413.857703719</v>
      </c>
      <c r="AD40">
        <v>291846.81746477651</v>
      </c>
      <c r="AE40">
        <v>26251740.577939209</v>
      </c>
      <c r="AF40">
        <v>820246436.18707192</v>
      </c>
      <c r="AG40">
        <v>24549998.968897954</v>
      </c>
      <c r="AH40">
        <v>818345.06108939403</v>
      </c>
      <c r="AI40">
        <v>4994989.3433334427</v>
      </c>
      <c r="AJ40">
        <v>2269496081.6172175</v>
      </c>
      <c r="AK40">
        <v>72214522.896130592</v>
      </c>
      <c r="AL40">
        <v>2870415.0373896086</v>
      </c>
      <c r="AM40">
        <v>3632502248.4505234</v>
      </c>
      <c r="AN40">
        <v>56491101.824493386</v>
      </c>
      <c r="AO40">
        <v>703946.37368467543</v>
      </c>
      <c r="AP40">
        <v>11567215.797959074</v>
      </c>
      <c r="AQ40">
        <v>34983698487.89521</v>
      </c>
      <c r="AR40">
        <v>978077300.00616586</v>
      </c>
      <c r="AS40">
        <v>2254607.1690767095</v>
      </c>
      <c r="AT40">
        <v>17337640.353022914</v>
      </c>
      <c r="AU40">
        <v>31478101.983582672</v>
      </c>
      <c r="AV40">
        <v>1300424.8403697845</v>
      </c>
      <c r="AW40">
        <v>4986119.629225201</v>
      </c>
      <c r="AX40">
        <v>11907067.998941369</v>
      </c>
      <c r="AY40">
        <v>43964639.374972202</v>
      </c>
      <c r="AZ40">
        <v>24024891.370940704</v>
      </c>
      <c r="BA40">
        <v>3229781.1353793046</v>
      </c>
      <c r="BB40">
        <v>5309190.9095028983</v>
      </c>
      <c r="BC40">
        <v>11055978.894539624</v>
      </c>
      <c r="BD40">
        <v>69584380.641318724</v>
      </c>
      <c r="BE40">
        <v>5689241.8839326175</v>
      </c>
      <c r="BF40">
        <v>46287835.431331269</v>
      </c>
      <c r="BG40">
        <v>12009319.017725771</v>
      </c>
      <c r="BH40">
        <v>6356275.4398241052</v>
      </c>
      <c r="BI40">
        <v>96010120.019350767</v>
      </c>
      <c r="BJ40">
        <v>3351670.2884456143</v>
      </c>
      <c r="BK40">
        <v>512874.75577662193</v>
      </c>
      <c r="BL40">
        <v>208158686.80262232</v>
      </c>
      <c r="BM40">
        <v>184363000.57110938</v>
      </c>
      <c r="BN40">
        <v>7327436.0213170173</v>
      </c>
      <c r="BO40">
        <v>4596829.471457609</v>
      </c>
      <c r="BP40">
        <v>1828510436.1420746</v>
      </c>
      <c r="BQ40">
        <v>5232174521.0046797</v>
      </c>
      <c r="BR40">
        <v>5277755.7503272975</v>
      </c>
      <c r="BS40">
        <v>2716493246.5720196</v>
      </c>
      <c r="BT40">
        <v>9908016.2808111329</v>
      </c>
      <c r="BU40">
        <v>40814121.542267881</v>
      </c>
      <c r="BV40">
        <v>21898751.612952694</v>
      </c>
      <c r="BW40">
        <v>35146521460.308647</v>
      </c>
      <c r="BX40">
        <v>182120659.17328143</v>
      </c>
      <c r="BY40">
        <v>37379573.68374157</v>
      </c>
      <c r="BZ40">
        <v>1230537.669379791</v>
      </c>
      <c r="CA40">
        <v>68302309.566083387</v>
      </c>
      <c r="CB40">
        <v>1859074016.9755676</v>
      </c>
      <c r="CC40">
        <v>2518877.393354563</v>
      </c>
      <c r="CD40">
        <v>2409052.2963914941</v>
      </c>
      <c r="CE40">
        <v>4422974.9358495148</v>
      </c>
      <c r="CF40">
        <v>532321141.18136507</v>
      </c>
      <c r="CG40">
        <v>8365452.4503815947</v>
      </c>
      <c r="CH40">
        <v>18595942.071603857</v>
      </c>
      <c r="CI40">
        <v>2541497.7433582358</v>
      </c>
      <c r="CJ40">
        <v>13989457.449537342</v>
      </c>
      <c r="CK40">
        <v>7344467.1800213242</v>
      </c>
      <c r="CL40">
        <v>24631599.13231824</v>
      </c>
      <c r="CM40">
        <v>19406532.237276889</v>
      </c>
      <c r="CN40">
        <v>2364758442.808979</v>
      </c>
      <c r="CO40">
        <v>8044615.741673599</v>
      </c>
      <c r="CP40">
        <v>77842552.192203194</v>
      </c>
      <c r="CQ40">
        <v>39033742.522062294</v>
      </c>
      <c r="CR40">
        <v>1155800.318052958</v>
      </c>
      <c r="CS40">
        <v>384107.83999138372</v>
      </c>
      <c r="CT40">
        <v>2072182.4372506998</v>
      </c>
      <c r="CU40">
        <v>362008.12425684644</v>
      </c>
      <c r="CV40">
        <v>4196908.7479796791</v>
      </c>
      <c r="CW40">
        <v>50769119.053310208</v>
      </c>
      <c r="CX40">
        <v>1068383965.1589694</v>
      </c>
      <c r="CY40">
        <v>5568075.0484716967</v>
      </c>
      <c r="CZ40">
        <v>3806694.5289258151</v>
      </c>
      <c r="DA40">
        <v>784652722.62211657</v>
      </c>
      <c r="DB40">
        <v>4532097140.5992126</v>
      </c>
      <c r="DC40">
        <v>4430607.7076060222</v>
      </c>
      <c r="DD40">
        <v>320523002.10154647</v>
      </c>
      <c r="DE40">
        <v>1430046810.1426716</v>
      </c>
      <c r="DF40">
        <v>5507125.0047877384</v>
      </c>
      <c r="DG40">
        <v>940311362.01851737</v>
      </c>
      <c r="DH40">
        <v>197306544.54041067</v>
      </c>
      <c r="DI40">
        <v>1694426.3702809282</v>
      </c>
      <c r="DJ40">
        <v>97156226.016616836</v>
      </c>
      <c r="DK40">
        <v>496904842.40088087</v>
      </c>
      <c r="DL40">
        <v>13572716.160758801</v>
      </c>
      <c r="DM40">
        <v>9836884.4124125913</v>
      </c>
      <c r="DN40">
        <v>1189092.9513736954</v>
      </c>
      <c r="DO40">
        <v>44814207.001497604</v>
      </c>
      <c r="DP40">
        <v>38576566.005753078</v>
      </c>
      <c r="DQ40">
        <v>172413221.67364278</v>
      </c>
      <c r="DR40">
        <v>3834725.3710650862</v>
      </c>
      <c r="DS40">
        <v>8030655.424981012</v>
      </c>
      <c r="DT40">
        <v>4157295.1915306002</v>
      </c>
      <c r="DU40">
        <v>2677855.388200317</v>
      </c>
      <c r="DV40">
        <v>3620062.9234783868</v>
      </c>
      <c r="DW40">
        <v>4430607.7076060222</v>
      </c>
      <c r="DX40">
        <v>49142312.297523044</v>
      </c>
      <c r="DY40">
        <v>340856.10283073469</v>
      </c>
      <c r="DZ40">
        <v>63956051.998319857</v>
      </c>
      <c r="EA40">
        <v>10695007.003187366</v>
      </c>
      <c r="EB40">
        <v>51988336.989085793</v>
      </c>
      <c r="EC40">
        <v>161214123.7251347</v>
      </c>
      <c r="ED40">
        <v>124032140.28729361</v>
      </c>
      <c r="EE40">
        <v>13603279.716077385</v>
      </c>
      <c r="EF40">
        <v>1792976872.3556697</v>
      </c>
      <c r="EG40">
        <v>960349444.82650054</v>
      </c>
      <c r="EH40">
        <v>5352209.2422806816</v>
      </c>
      <c r="EI40">
        <v>138267463.20801082</v>
      </c>
      <c r="EJ40">
        <v>3640637201.6741424</v>
      </c>
      <c r="EK40">
        <v>3771740525.7401462</v>
      </c>
      <c r="EL40">
        <v>915626330.12258971</v>
      </c>
      <c r="EM40">
        <v>27002608.053089768</v>
      </c>
      <c r="EN40">
        <v>3309098408.7455745</v>
      </c>
      <c r="EO40">
        <v>14852063.904778615</v>
      </c>
      <c r="EP40">
        <v>1653352.6466175828</v>
      </c>
      <c r="EQ40">
        <v>1373794.4520022713</v>
      </c>
      <c r="ER40">
        <v>95362044.425274059</v>
      </c>
      <c r="ES40">
        <v>4484688.7219176823</v>
      </c>
      <c r="ET40">
        <v>51774392.458639055</v>
      </c>
      <c r="EU40">
        <v>32310065.791783329</v>
      </c>
      <c r="EV40">
        <v>53115354.449491687</v>
      </c>
      <c r="EW40">
        <v>6086089507.6599274</v>
      </c>
      <c r="EX40">
        <v>23141311.692950472</v>
      </c>
      <c r="EY40">
        <v>5445251.8664832385</v>
      </c>
      <c r="EZ40">
        <v>678219438.4159466</v>
      </c>
      <c r="FA40">
        <v>9358004.5758519378</v>
      </c>
      <c r="FB40">
        <v>30468470.937381398</v>
      </c>
      <c r="FC40">
        <v>29316209.934619371</v>
      </c>
      <c r="FD40">
        <v>244711968.47714797</v>
      </c>
      <c r="FE40">
        <v>1252159209.0592344</v>
      </c>
      <c r="FF40">
        <v>24180518.531418134</v>
      </c>
      <c r="FG40">
        <v>95453035.454286575</v>
      </c>
      <c r="FH40">
        <v>35559145.010286234</v>
      </c>
      <c r="FI40">
        <v>4855797.9735729368</v>
      </c>
      <c r="FJ40">
        <v>119702854.13753027</v>
      </c>
      <c r="FK40">
        <v>8821053.3614483457</v>
      </c>
      <c r="FL40">
        <v>35387514.153981246</v>
      </c>
      <c r="FM40">
        <v>1802344811.3529484</v>
      </c>
      <c r="FN40">
        <v>50416396.299485482</v>
      </c>
      <c r="FO40">
        <v>24800876.555916175</v>
      </c>
      <c r="FP40">
        <v>503216.63441543578</v>
      </c>
    </row>
    <row r="41" spans="1:172">
      <c r="B41">
        <v>2</v>
      </c>
      <c r="D41">
        <v>24774097.872128326</v>
      </c>
      <c r="E41">
        <v>8346554.8191483272</v>
      </c>
      <c r="F41">
        <v>206471328.86239979</v>
      </c>
      <c r="G41">
        <v>150729272.08304009</v>
      </c>
      <c r="H41">
        <v>28549651.894107711</v>
      </c>
      <c r="I41">
        <v>7237475.0681050792</v>
      </c>
      <c r="J41">
        <v>3285744626.4669557</v>
      </c>
      <c r="K41">
        <v>944132777.27673519</v>
      </c>
      <c r="L41">
        <v>11986507.436901981</v>
      </c>
      <c r="M41">
        <v>11074050.859105127</v>
      </c>
      <c r="N41">
        <v>16653927.743082657</v>
      </c>
      <c r="O41">
        <v>26001278.379242599</v>
      </c>
      <c r="P41">
        <v>956754.5853991597</v>
      </c>
      <c r="Q41">
        <v>2210942.2166011417</v>
      </c>
      <c r="R41">
        <v>397633.7601257395</v>
      </c>
      <c r="S41">
        <v>1790561478.865324</v>
      </c>
      <c r="T41">
        <v>14525819.213472655</v>
      </c>
      <c r="U41">
        <v>898891153.86882246</v>
      </c>
      <c r="V41">
        <v>803521.51698067144</v>
      </c>
      <c r="W41">
        <v>26267769.93534987</v>
      </c>
      <c r="X41">
        <v>235432135.52068603</v>
      </c>
      <c r="Y41">
        <v>111038502.14679615</v>
      </c>
      <c r="Z41">
        <v>623013784.65311205</v>
      </c>
      <c r="AA41">
        <v>372607.7014828886</v>
      </c>
      <c r="AB41">
        <v>5650053393.2344999</v>
      </c>
      <c r="AC41">
        <v>46274202.738992356</v>
      </c>
      <c r="AD41">
        <v>141279.53735163627</v>
      </c>
      <c r="AE41">
        <v>22368752.341696229</v>
      </c>
      <c r="AF41">
        <v>753161603.48741257</v>
      </c>
      <c r="AG41">
        <v>30799854.315824922</v>
      </c>
      <c r="AH41">
        <v>678179.13797773281</v>
      </c>
      <c r="AI41">
        <v>3549377.2024088353</v>
      </c>
      <c r="AJ41">
        <v>2658047375.9433656</v>
      </c>
      <c r="AK41">
        <v>99226393.742841199</v>
      </c>
      <c r="AL41">
        <v>2035625.6466308897</v>
      </c>
      <c r="AM41">
        <v>3898199672.0169082</v>
      </c>
      <c r="AN41">
        <v>52701799.281602599</v>
      </c>
      <c r="AO41">
        <v>529694.40376057767</v>
      </c>
      <c r="AP41">
        <v>10622191.710201733</v>
      </c>
      <c r="AQ41">
        <v>26843870389.101177</v>
      </c>
      <c r="AR41">
        <v>1486738024.9889305</v>
      </c>
      <c r="AS41">
        <v>2055333.019700405</v>
      </c>
      <c r="AT41">
        <v>13200633.452499248</v>
      </c>
      <c r="AU41">
        <v>20917606.451915521</v>
      </c>
      <c r="AV41">
        <v>1258878.3565557294</v>
      </c>
      <c r="AW41">
        <v>4621420.5259336075</v>
      </c>
      <c r="AX41">
        <v>35027268.561662696</v>
      </c>
      <c r="AY41">
        <v>72393319.891486689</v>
      </c>
      <c r="AZ41">
        <v>43439524.873818092</v>
      </c>
      <c r="BA41">
        <v>2637586.1365951374</v>
      </c>
      <c r="BB41">
        <v>5037947.2229896011</v>
      </c>
      <c r="BC41">
        <v>8538011.8903272394</v>
      </c>
      <c r="BD41">
        <v>85966083.460789531</v>
      </c>
      <c r="BE41">
        <v>7017634.6083295392</v>
      </c>
      <c r="BF41">
        <v>85302866.879569486</v>
      </c>
      <c r="BG41">
        <v>12082272.755935485</v>
      </c>
      <c r="BH41">
        <v>5899242.7396406382</v>
      </c>
      <c r="BI41">
        <v>48308670.532074563</v>
      </c>
      <c r="BJ41">
        <v>3311913.583642893</v>
      </c>
      <c r="BK41">
        <v>439132.5271092421</v>
      </c>
      <c r="BL41">
        <v>184844287.27623725</v>
      </c>
      <c r="BM41">
        <v>304180736.54211712</v>
      </c>
      <c r="BN41">
        <v>8153687.3215346178</v>
      </c>
      <c r="BO41">
        <v>5169663.1090570921</v>
      </c>
      <c r="BP41">
        <v>1288187376.9933288</v>
      </c>
      <c r="BQ41">
        <v>7366770598.0428734</v>
      </c>
      <c r="BR41">
        <v>3510105.2561318385</v>
      </c>
      <c r="BS41">
        <v>1974268998.2181308</v>
      </c>
      <c r="BT41">
        <v>8025234.8097232692</v>
      </c>
      <c r="BU41">
        <v>15508008.026973113</v>
      </c>
      <c r="BV41">
        <v>17985293.065626483</v>
      </c>
      <c r="BW41">
        <v>32056253622.394836</v>
      </c>
      <c r="BX41">
        <v>157931390.40913811</v>
      </c>
      <c r="BY41">
        <v>24936357.356037572</v>
      </c>
      <c r="BZ41">
        <v>1100736.3888932928</v>
      </c>
      <c r="CA41">
        <v>58943272.188307069</v>
      </c>
      <c r="CB41">
        <v>1614615690.5824106</v>
      </c>
      <c r="CC41">
        <v>1947044.6991520722</v>
      </c>
      <c r="CD41">
        <v>1657065.1155178107</v>
      </c>
      <c r="CE41">
        <v>4645347.6045314968</v>
      </c>
      <c r="CF41">
        <v>341393238.87352467</v>
      </c>
      <c r="CG41">
        <v>6559359.0615423238</v>
      </c>
      <c r="CH41">
        <v>16115139.549489966</v>
      </c>
      <c r="CI41">
        <v>1328519.6444370754</v>
      </c>
      <c r="CJ41">
        <v>14330058.701910725</v>
      </c>
      <c r="CK41">
        <v>10050681.611754052</v>
      </c>
      <c r="CL41">
        <v>43124705.825264834</v>
      </c>
      <c r="CM41">
        <v>31084467.049860489</v>
      </c>
      <c r="CN41">
        <v>3338484040.3727498</v>
      </c>
      <c r="CO41">
        <v>11361038.201959668</v>
      </c>
      <c r="CP41">
        <v>61445583.940737583</v>
      </c>
      <c r="CQ41">
        <v>15900521.295883467</v>
      </c>
      <c r="CR41">
        <v>613223.33586092049</v>
      </c>
      <c r="CS41">
        <v>885667.91092095769</v>
      </c>
      <c r="CT41">
        <v>3828517.1943513178</v>
      </c>
      <c r="CU41">
        <v>716080.27855545573</v>
      </c>
      <c r="CV41">
        <v>3614508.0231692293</v>
      </c>
      <c r="CW41">
        <v>74316364.988901868</v>
      </c>
      <c r="CX41">
        <v>1059521161.9187574</v>
      </c>
      <c r="CY41">
        <v>10152502.029153852</v>
      </c>
      <c r="CZ41">
        <v>6298492.7740130052</v>
      </c>
      <c r="DA41">
        <v>792483078.42440939</v>
      </c>
      <c r="DB41">
        <v>8261772719.5572166</v>
      </c>
      <c r="DC41">
        <v>3278283.5287514422</v>
      </c>
      <c r="DD41">
        <v>530597323.9372471</v>
      </c>
      <c r="DE41">
        <v>750855534.35058558</v>
      </c>
      <c r="DF41">
        <v>4955784.0403557681</v>
      </c>
      <c r="DG41">
        <v>1570040031.8529198</v>
      </c>
      <c r="DH41">
        <v>189547030.01523706</v>
      </c>
      <c r="DI41">
        <v>2663502.853654441</v>
      </c>
      <c r="DJ41">
        <v>91542581.102754593</v>
      </c>
      <c r="DK41">
        <v>494741837.69460487</v>
      </c>
      <c r="DL41">
        <v>11200961.136755638</v>
      </c>
      <c r="DM41">
        <v>9795108.2134802099</v>
      </c>
      <c r="DN41">
        <v>975273.5544315842</v>
      </c>
      <c r="DO41">
        <v>54331369.557066172</v>
      </c>
      <c r="DP41">
        <v>44066348.274144746</v>
      </c>
      <c r="DQ41">
        <v>132910411.04530548</v>
      </c>
      <c r="DR41">
        <v>1199189.4247500536</v>
      </c>
      <c r="DS41">
        <v>7433840.5244277148</v>
      </c>
      <c r="DT41">
        <v>2157800.4974601883</v>
      </c>
      <c r="DU41">
        <v>1563770.9453056401</v>
      </c>
      <c r="DV41">
        <v>9371294.7692815233</v>
      </c>
      <c r="DW41">
        <v>3278283.5287514422</v>
      </c>
      <c r="DX41">
        <v>48007830.87614131</v>
      </c>
      <c r="DY41">
        <v>129561.02694090875</v>
      </c>
      <c r="DZ41">
        <v>91092874.477496073</v>
      </c>
      <c r="EA41">
        <v>9741324.9256367814</v>
      </c>
      <c r="EB41">
        <v>30614479.46330002</v>
      </c>
      <c r="EC41">
        <v>202281993.69909406</v>
      </c>
      <c r="ED41">
        <v>207569164.72546348</v>
      </c>
      <c r="EE41">
        <v>12484367.749435768</v>
      </c>
      <c r="EF41">
        <v>3548967148.0489006</v>
      </c>
      <c r="EG41">
        <v>1015497991.7083262</v>
      </c>
      <c r="EH41">
        <v>4691183.5117133791</v>
      </c>
      <c r="EI41">
        <v>115660294.11368082</v>
      </c>
      <c r="EJ41">
        <v>2969173537.7084618</v>
      </c>
      <c r="EK41">
        <v>4567986639.2356215</v>
      </c>
      <c r="EL41">
        <v>893869292.29425561</v>
      </c>
      <c r="EM41">
        <v>40293030.851100713</v>
      </c>
      <c r="EN41">
        <v>4691945077.6573172</v>
      </c>
      <c r="EO41">
        <v>27969539.748113785</v>
      </c>
      <c r="EP41">
        <v>1423326.3748321461</v>
      </c>
      <c r="EQ41">
        <v>758099.60422229813</v>
      </c>
      <c r="ER41">
        <v>77958896.794597432</v>
      </c>
      <c r="ES41">
        <v>3434225.8697839356</v>
      </c>
      <c r="ET41">
        <v>71410189.234092757</v>
      </c>
      <c r="EU41">
        <v>32800388.315082043</v>
      </c>
      <c r="EV41">
        <v>63266335.721146666</v>
      </c>
      <c r="EW41">
        <v>5937569424.737442</v>
      </c>
      <c r="EX41">
        <v>27242177.590332974</v>
      </c>
      <c r="EY41">
        <v>4963880.4027053686</v>
      </c>
      <c r="EZ41">
        <v>1168532371.7467616</v>
      </c>
      <c r="FA41">
        <v>7627920.1015229663</v>
      </c>
      <c r="FB41">
        <v>50281952.386088997</v>
      </c>
      <c r="FC41">
        <v>32206361.818490554</v>
      </c>
      <c r="FD41">
        <v>459856884.45183319</v>
      </c>
      <c r="FE41">
        <v>2048163447.0780928</v>
      </c>
      <c r="FF41">
        <v>20648124.237924561</v>
      </c>
      <c r="FG41">
        <v>71783665.552625969</v>
      </c>
      <c r="FH41">
        <v>25830322.001002327</v>
      </c>
      <c r="FI41">
        <v>2711397.4961886988</v>
      </c>
      <c r="FJ41">
        <v>202333835.57475901</v>
      </c>
      <c r="FK41">
        <v>9966147.2459524404</v>
      </c>
      <c r="FL41">
        <v>31457934.250347242</v>
      </c>
      <c r="FM41">
        <v>3011741153.4114799</v>
      </c>
      <c r="FN41">
        <v>38620740.023933418</v>
      </c>
      <c r="FO41">
        <v>26178826.269003559</v>
      </c>
      <c r="FP41">
        <v>1015903.0816405324</v>
      </c>
    </row>
    <row r="42" spans="1:172">
      <c r="B42">
        <v>3</v>
      </c>
      <c r="D42">
        <v>21406035.093309265</v>
      </c>
      <c r="E42">
        <v>8245347.0324332388</v>
      </c>
      <c r="F42">
        <v>238905786.31595579</v>
      </c>
      <c r="G42">
        <v>178357348.33709678</v>
      </c>
      <c r="H42">
        <v>32752067.128547046</v>
      </c>
      <c r="I42">
        <v>6732318.8796942085</v>
      </c>
      <c r="J42">
        <v>2645329619.3681064</v>
      </c>
      <c r="K42">
        <v>775363068.91398966</v>
      </c>
      <c r="L42">
        <v>11252181.836017221</v>
      </c>
      <c r="M42">
        <v>10016090.834533764</v>
      </c>
      <c r="N42">
        <v>16536328.862528024</v>
      </c>
      <c r="O42">
        <v>21339027.59388807</v>
      </c>
      <c r="P42">
        <v>811789.54711926344</v>
      </c>
      <c r="Q42">
        <v>1695088.4457790165</v>
      </c>
      <c r="R42">
        <v>282661.10557879857</v>
      </c>
      <c r="S42">
        <v>1973359061.2984669</v>
      </c>
      <c r="T42">
        <v>13093760.819467196</v>
      </c>
      <c r="U42">
        <v>1354862732.4532986</v>
      </c>
      <c r="V42">
        <v>901346.64260063681</v>
      </c>
      <c r="W42">
        <v>24520031.887654621</v>
      </c>
      <c r="X42">
        <v>291744844.15779382</v>
      </c>
      <c r="Y42">
        <v>83016939.077423081</v>
      </c>
      <c r="Z42">
        <v>574971791.55360365</v>
      </c>
      <c r="AA42">
        <v>855196.2021700819</v>
      </c>
      <c r="AB42">
        <v>4539204245.923068</v>
      </c>
      <c r="AC42">
        <v>41892438.055238359</v>
      </c>
      <c r="AD42">
        <v>91908.494981798096</v>
      </c>
      <c r="AE42">
        <v>22765358.255782742</v>
      </c>
      <c r="AF42">
        <v>744338529.90389872</v>
      </c>
      <c r="AG42">
        <v>34101157.673967876</v>
      </c>
      <c r="AH42">
        <v>454264.54600163037</v>
      </c>
      <c r="AI42">
        <v>3308869.7065258101</v>
      </c>
      <c r="AJ42">
        <v>2845821268.417428</v>
      </c>
      <c r="AK42">
        <v>106742996.97063108</v>
      </c>
      <c r="AL42">
        <v>1617816.5481620468</v>
      </c>
      <c r="AM42">
        <v>4436712963.1019096</v>
      </c>
      <c r="AN42">
        <v>72483193.299584761</v>
      </c>
      <c r="AO42">
        <v>534240.78242703376</v>
      </c>
      <c r="AP42">
        <v>11467014.738392614</v>
      </c>
      <c r="AQ42">
        <v>26370596133.144123</v>
      </c>
      <c r="AR42">
        <v>2158551477.7050891</v>
      </c>
      <c r="AS42">
        <v>1220981.3075321692</v>
      </c>
      <c r="AT42">
        <v>12588214.700690411</v>
      </c>
      <c r="AU42">
        <v>17923211.866773535</v>
      </c>
      <c r="AV42">
        <v>912894.27541386557</v>
      </c>
      <c r="AW42">
        <v>3253805.8043419556</v>
      </c>
      <c r="AX42">
        <v>42774180.895921797</v>
      </c>
      <c r="AY42">
        <v>73246039.903433874</v>
      </c>
      <c r="AZ42">
        <v>46382040.046843082</v>
      </c>
      <c r="BA42">
        <v>2083074.1187411014</v>
      </c>
      <c r="BB42">
        <v>4367096.6274571903</v>
      </c>
      <c r="BC42">
        <v>8181821.1872962201</v>
      </c>
      <c r="BD42">
        <v>88512859.325362876</v>
      </c>
      <c r="BE42">
        <v>7604275.1855189195</v>
      </c>
      <c r="BF42">
        <v>96657006.324220881</v>
      </c>
      <c r="BG42">
        <v>9984468.4293024819</v>
      </c>
      <c r="BH42">
        <v>4511667.2821715437</v>
      </c>
      <c r="BI42">
        <v>50940932.80648879</v>
      </c>
      <c r="BJ42">
        <v>2001109.3025540274</v>
      </c>
      <c r="BK42">
        <v>317235.1663098564</v>
      </c>
      <c r="BL42">
        <v>200812368.27165321</v>
      </c>
      <c r="BM42">
        <v>379782469.119555</v>
      </c>
      <c r="BN42">
        <v>5966779.8997510513</v>
      </c>
      <c r="BO42">
        <v>7207819.164182581</v>
      </c>
      <c r="BP42">
        <v>1340869035.1821167</v>
      </c>
      <c r="BQ42">
        <v>8500962380.3077011</v>
      </c>
      <c r="BR42">
        <v>2751854.3073725081</v>
      </c>
      <c r="BS42">
        <v>1795924963.3801677</v>
      </c>
      <c r="BT42">
        <v>5290473.4837611848</v>
      </c>
      <c r="BU42">
        <v>15332236.216118507</v>
      </c>
      <c r="BV42">
        <v>12883289.266863748</v>
      </c>
      <c r="BW42">
        <v>28323328581.452976</v>
      </c>
      <c r="BX42">
        <v>126189105.45131086</v>
      </c>
      <c r="BY42">
        <v>25778265.644057546</v>
      </c>
      <c r="BZ42">
        <v>861328.21406532882</v>
      </c>
      <c r="CA42">
        <v>53815056.448647559</v>
      </c>
      <c r="CB42">
        <v>2032407565.9090946</v>
      </c>
      <c r="CC42">
        <v>2054021.695784217</v>
      </c>
      <c r="CD42">
        <v>1135504.2183924166</v>
      </c>
      <c r="CE42">
        <v>2536023.9278841908</v>
      </c>
      <c r="CF42">
        <v>334084930.95502585</v>
      </c>
      <c r="CG42">
        <v>5330977.276007575</v>
      </c>
      <c r="CH42">
        <v>13145308.596861059</v>
      </c>
      <c r="CI42">
        <v>1354431.5854665341</v>
      </c>
      <c r="CJ42">
        <v>11878256.452208551</v>
      </c>
      <c r="CK42">
        <v>8903447.7241606656</v>
      </c>
      <c r="CL42">
        <v>63570265.816297136</v>
      </c>
      <c r="CM42">
        <v>64394412.716724902</v>
      </c>
      <c r="CN42">
        <v>3803549562.771431</v>
      </c>
      <c r="CO42">
        <v>12448463.291901052</v>
      </c>
      <c r="CP42">
        <v>59759279.891963601</v>
      </c>
      <c r="CQ42">
        <v>28022802.14947914</v>
      </c>
      <c r="CR42">
        <v>434087.97782447451</v>
      </c>
      <c r="CS42">
        <v>1032602.3587388853</v>
      </c>
      <c r="CT42">
        <v>4419166.5291530443</v>
      </c>
      <c r="CU42">
        <v>612610.79001837794</v>
      </c>
      <c r="CV42">
        <v>3102132.6187037136</v>
      </c>
      <c r="CW42">
        <v>65767855.659123637</v>
      </c>
      <c r="CX42">
        <v>1023389480.9682518</v>
      </c>
      <c r="CY42">
        <v>11097702.648410762</v>
      </c>
      <c r="CZ42">
        <v>7197478.8029999984</v>
      </c>
      <c r="DA42">
        <v>809475546.68736637</v>
      </c>
      <c r="DB42">
        <v>8839846553.9615078</v>
      </c>
      <c r="DC42">
        <v>2725366.9956214428</v>
      </c>
      <c r="DD42">
        <v>574904479.52840996</v>
      </c>
      <c r="DE42">
        <v>791662631.20930088</v>
      </c>
      <c r="DF42">
        <v>6190716.2801468698</v>
      </c>
      <c r="DG42">
        <v>1696923565.4943135</v>
      </c>
      <c r="DH42">
        <v>188864230.49641249</v>
      </c>
      <c r="DI42">
        <v>3046804.2933170837</v>
      </c>
      <c r="DJ42">
        <v>99207763.311226621</v>
      </c>
      <c r="DK42">
        <v>528757819.67755634</v>
      </c>
      <c r="DL42">
        <v>14625678.515591472</v>
      </c>
      <c r="DM42">
        <v>10568087.599512465</v>
      </c>
      <c r="DN42">
        <v>630224.19888589659</v>
      </c>
      <c r="DO42">
        <v>66315639.705601282</v>
      </c>
      <c r="DP42">
        <v>56197191.391265452</v>
      </c>
      <c r="DQ42">
        <v>127793468.9845887</v>
      </c>
      <c r="DR42">
        <v>1285197.304128892</v>
      </c>
      <c r="DS42">
        <v>4674821.4309776947</v>
      </c>
      <c r="DT42">
        <v>2660858.4638883565</v>
      </c>
      <c r="DU42">
        <v>1838322.994896587</v>
      </c>
      <c r="DV42">
        <v>12503175.019928731</v>
      </c>
      <c r="DW42">
        <v>2725366.9956214428</v>
      </c>
      <c r="DX42">
        <v>40182455.139209442</v>
      </c>
      <c r="DY42">
        <v>135139.89427797389</v>
      </c>
      <c r="DZ42">
        <v>85262091.441392839</v>
      </c>
      <c r="EA42">
        <v>8271997.7905246466</v>
      </c>
      <c r="EB42">
        <v>32065279.014487673</v>
      </c>
      <c r="EC42">
        <v>180060434.74130252</v>
      </c>
      <c r="ED42">
        <v>240289677.56530437</v>
      </c>
      <c r="EE42">
        <v>9310460.008626001</v>
      </c>
      <c r="EF42">
        <v>3804909162.7015405</v>
      </c>
      <c r="EG42">
        <v>796854916.29544771</v>
      </c>
      <c r="EH42">
        <v>3740578.7407331094</v>
      </c>
      <c r="EI42">
        <v>101851629.46597128</v>
      </c>
      <c r="EJ42">
        <v>2272194751.1541085</v>
      </c>
      <c r="EK42">
        <v>4714435070.5551939</v>
      </c>
      <c r="EL42">
        <v>758989412.04715407</v>
      </c>
      <c r="EM42">
        <v>44986148.865879796</v>
      </c>
      <c r="EN42">
        <v>5374443576.7698593</v>
      </c>
      <c r="EO42">
        <v>27643957.862360716</v>
      </c>
      <c r="EP42">
        <v>1469772.3354125961</v>
      </c>
      <c r="EQ42">
        <v>656743.74667820043</v>
      </c>
      <c r="ER42">
        <v>72331797.027948529</v>
      </c>
      <c r="ES42">
        <v>2635011.8667118843</v>
      </c>
      <c r="ET42">
        <v>77045776.449894145</v>
      </c>
      <c r="EU42">
        <v>32579568.928503487</v>
      </c>
      <c r="EV42">
        <v>61551393.716797628</v>
      </c>
      <c r="EW42">
        <v>6258303399.0221987</v>
      </c>
      <c r="EX42">
        <v>23547471.329089809</v>
      </c>
      <c r="EY42">
        <v>4145009.2155736</v>
      </c>
      <c r="EZ42">
        <v>1380248201.3515575</v>
      </c>
      <c r="FA42">
        <v>9744417.2728190869</v>
      </c>
      <c r="FB42">
        <v>71392126.480021313</v>
      </c>
      <c r="FC42">
        <v>36682963.159858577</v>
      </c>
      <c r="FD42">
        <v>506845754.64786631</v>
      </c>
      <c r="FE42">
        <v>2267500138.6443057</v>
      </c>
      <c r="FF42">
        <v>15964491.758371467</v>
      </c>
      <c r="FG42">
        <v>62365490.823825516</v>
      </c>
      <c r="FH42">
        <v>22306258.966066867</v>
      </c>
      <c r="FI42">
        <v>2333295.7725966298</v>
      </c>
      <c r="FJ42">
        <v>222930019.22412863</v>
      </c>
      <c r="FK42">
        <v>9432513.0498966146</v>
      </c>
      <c r="FL42">
        <v>23642436.086370762</v>
      </c>
      <c r="FM42">
        <v>3222792451.152771</v>
      </c>
      <c r="FN42">
        <v>33915861.059602968</v>
      </c>
      <c r="FO42">
        <v>31960276.965033099</v>
      </c>
      <c r="FP42">
        <v>1068542.9052668393</v>
      </c>
    </row>
    <row r="43" spans="1:172">
      <c r="B43">
        <v>4</v>
      </c>
      <c r="D43">
        <v>24424058.882020637</v>
      </c>
      <c r="E43">
        <v>9808871.9518767949</v>
      </c>
      <c r="F43">
        <v>270755845.48415977</v>
      </c>
      <c r="G43">
        <v>186474684.70501128</v>
      </c>
      <c r="H43">
        <v>31560216.370885968</v>
      </c>
      <c r="I43">
        <v>7259697.9333671331</v>
      </c>
      <c r="J43">
        <v>3098369368.288815</v>
      </c>
      <c r="K43">
        <v>867010740.39932394</v>
      </c>
      <c r="L43">
        <v>15214521.000110706</v>
      </c>
      <c r="M43">
        <v>15266112.671174126</v>
      </c>
      <c r="N43">
        <v>15164053.216337735</v>
      </c>
      <c r="O43">
        <v>25194724.342629511</v>
      </c>
      <c r="P43">
        <v>1093779.179816796</v>
      </c>
      <c r="Q43">
        <v>3009017.0306642964</v>
      </c>
      <c r="R43">
        <v>410390.86086215172</v>
      </c>
      <c r="S43">
        <v>1800599183.0829241</v>
      </c>
      <c r="T43">
        <v>18556037.870031457</v>
      </c>
      <c r="U43">
        <v>1166194510.2149534</v>
      </c>
      <c r="V43">
        <v>896904.77551761363</v>
      </c>
      <c r="W43">
        <v>28979731.483037394</v>
      </c>
      <c r="X43">
        <v>346495829.76156497</v>
      </c>
      <c r="Y43">
        <v>107297149.90260844</v>
      </c>
      <c r="Z43">
        <v>686239547.4729768</v>
      </c>
      <c r="AA43">
        <v>414413.20709279104</v>
      </c>
      <c r="AB43">
        <v>4623032999.5210953</v>
      </c>
      <c r="AC43">
        <v>42818418.50076253</v>
      </c>
      <c r="AD43">
        <v>133178.72647820841</v>
      </c>
      <c r="AE43">
        <v>28496901.451836556</v>
      </c>
      <c r="AF43">
        <v>775995710.91783392</v>
      </c>
      <c r="AG43">
        <v>31853401.029439736</v>
      </c>
      <c r="AH43">
        <v>547463.40791720618</v>
      </c>
      <c r="AI43">
        <v>4114275.5237552351</v>
      </c>
      <c r="AJ43">
        <v>2868341017.0488586</v>
      </c>
      <c r="AK43">
        <v>92976497.061264977</v>
      </c>
      <c r="AL43">
        <v>1718377.3975250258</v>
      </c>
      <c r="AM43">
        <v>4441784376.62535</v>
      </c>
      <c r="AN43">
        <v>68677317.590951249</v>
      </c>
      <c r="AO43">
        <v>684447.92026190471</v>
      </c>
      <c r="AP43">
        <v>13660394.155974403</v>
      </c>
      <c r="AQ43">
        <v>28772718163.942265</v>
      </c>
      <c r="AR43">
        <v>1313024849.7284422</v>
      </c>
      <c r="AS43">
        <v>1727638.3114871962</v>
      </c>
      <c r="AT43">
        <v>14722937.355637083</v>
      </c>
      <c r="AU43">
        <v>22584000.354494561</v>
      </c>
      <c r="AV43">
        <v>1166378.9378033711</v>
      </c>
      <c r="AW43">
        <v>2863746.1091187894</v>
      </c>
      <c r="AX43">
        <v>30915620.661780868</v>
      </c>
      <c r="AY43">
        <v>64853764.528358757</v>
      </c>
      <c r="AZ43">
        <v>38965881.701721877</v>
      </c>
      <c r="BA43">
        <v>3027319.7189938333</v>
      </c>
      <c r="BB43">
        <v>4061176.8130263104</v>
      </c>
      <c r="BC43">
        <v>9513421.4738109093</v>
      </c>
      <c r="BD43">
        <v>84766853.885897756</v>
      </c>
      <c r="BE43">
        <v>6947784.683607555</v>
      </c>
      <c r="BF43">
        <v>78892805.531895354</v>
      </c>
      <c r="BG43">
        <v>10542683.462337585</v>
      </c>
      <c r="BH43">
        <v>4806376.4176086625</v>
      </c>
      <c r="BI43">
        <v>73431302.973108783</v>
      </c>
      <c r="BJ43">
        <v>2119848.351984181</v>
      </c>
      <c r="BK43">
        <v>398611.58110772283</v>
      </c>
      <c r="BL43">
        <v>189545856.92865095</v>
      </c>
      <c r="BM43">
        <v>316441328.0878579</v>
      </c>
      <c r="BN43">
        <v>5324641.8490029117</v>
      </c>
      <c r="BO43">
        <v>6137831.9515971793</v>
      </c>
      <c r="BP43">
        <v>1583696398.0586908</v>
      </c>
      <c r="BQ43">
        <v>7628126778.6540375</v>
      </c>
      <c r="BR43">
        <v>3835008.0180659411</v>
      </c>
      <c r="BS43">
        <v>2139654529.9135087</v>
      </c>
      <c r="BT43">
        <v>7080082.3990927264</v>
      </c>
      <c r="BU43">
        <v>19621778.594114099</v>
      </c>
      <c r="BV43">
        <v>14324071.543004969</v>
      </c>
      <c r="BW43">
        <v>30091081282.631897</v>
      </c>
      <c r="BX43">
        <v>155399728.7017417</v>
      </c>
      <c r="BY43">
        <v>38114885.716745548</v>
      </c>
      <c r="BZ43">
        <v>1105489.8333362683</v>
      </c>
      <c r="CA43">
        <v>50707821.053243913</v>
      </c>
      <c r="CB43">
        <v>2004941480.9048147</v>
      </c>
      <c r="CC43">
        <v>2256013.578631442</v>
      </c>
      <c r="CD43">
        <v>1653947.3868846477</v>
      </c>
      <c r="CE43">
        <v>2978764.6497887596</v>
      </c>
      <c r="CF43">
        <v>356087900.40648603</v>
      </c>
      <c r="CG43">
        <v>9052238.7363010608</v>
      </c>
      <c r="CH43">
        <v>21225359.197564252</v>
      </c>
      <c r="CI43">
        <v>1246422.8641458072</v>
      </c>
      <c r="CJ43">
        <v>12565656.279768638</v>
      </c>
      <c r="CK43">
        <v>9349041.2807312477</v>
      </c>
      <c r="CL43">
        <v>40122729.63443131</v>
      </c>
      <c r="CM43">
        <v>26740318.472835612</v>
      </c>
      <c r="CN43">
        <v>3382323727.0062275</v>
      </c>
      <c r="CO43">
        <v>11880134.674735101</v>
      </c>
      <c r="CP43">
        <v>72088482.463408589</v>
      </c>
      <c r="CQ43">
        <v>35572863.350006558</v>
      </c>
      <c r="CR43">
        <v>732594.75736878009</v>
      </c>
      <c r="CS43">
        <v>735790.7727488965</v>
      </c>
      <c r="CT43">
        <v>3264140.1621748195</v>
      </c>
      <c r="CU43">
        <v>589697.69955324894</v>
      </c>
      <c r="CV43">
        <v>4553037.4942099387</v>
      </c>
      <c r="CW43">
        <v>75016124.785175309</v>
      </c>
      <c r="CX43">
        <v>1198797248.0455644</v>
      </c>
      <c r="CY43">
        <v>9680437.2826477215</v>
      </c>
      <c r="CZ43">
        <v>5897633.5000295117</v>
      </c>
      <c r="DA43">
        <v>732054679.51766026</v>
      </c>
      <c r="DB43">
        <v>7366841551.1013899</v>
      </c>
      <c r="DC43">
        <v>3465720.3120095581</v>
      </c>
      <c r="DD43">
        <v>501493273.20317405</v>
      </c>
      <c r="DE43">
        <v>1121757956.091713</v>
      </c>
      <c r="DF43">
        <v>6379821.6710393988</v>
      </c>
      <c r="DG43">
        <v>1478569214.2174129</v>
      </c>
      <c r="DH43">
        <v>207439172.48364174</v>
      </c>
      <c r="DI43">
        <v>2636303.157836407</v>
      </c>
      <c r="DJ43">
        <v>91321173.512396231</v>
      </c>
      <c r="DK43">
        <v>605228720.32396877</v>
      </c>
      <c r="DL43">
        <v>17352591.014265984</v>
      </c>
      <c r="DM43">
        <v>11928015.950692607</v>
      </c>
      <c r="DN43">
        <v>832878.3936353313</v>
      </c>
      <c r="DO43">
        <v>64358970.388123065</v>
      </c>
      <c r="DP43">
        <v>57141167.994420044</v>
      </c>
      <c r="DQ43">
        <v>148463576.34845069</v>
      </c>
      <c r="DR43">
        <v>1585653.1129206608</v>
      </c>
      <c r="DS43">
        <v>6543736.0589189371</v>
      </c>
      <c r="DT43">
        <v>3234971.5374400127</v>
      </c>
      <c r="DU43">
        <v>2129617.7831079825</v>
      </c>
      <c r="DV43">
        <v>9516123.8828581907</v>
      </c>
      <c r="DW43">
        <v>3465720.3120095581</v>
      </c>
      <c r="DX43">
        <v>47837694.915442973</v>
      </c>
      <c r="DY43">
        <v>213532.1007974293</v>
      </c>
      <c r="DZ43">
        <v>76029971.213856637</v>
      </c>
      <c r="EA43">
        <v>9226277.2413067576</v>
      </c>
      <c r="EB43">
        <v>46028700.734474398</v>
      </c>
      <c r="EC43">
        <v>204376879.44250444</v>
      </c>
      <c r="ED43">
        <v>195136786.99477944</v>
      </c>
      <c r="EE43">
        <v>12013567.460584218</v>
      </c>
      <c r="EF43">
        <v>3228674776.8811707</v>
      </c>
      <c r="EG43">
        <v>955045770.15080798</v>
      </c>
      <c r="EH43">
        <v>4134082.402979875</v>
      </c>
      <c r="EI43">
        <v>126500993.56291349</v>
      </c>
      <c r="EJ43">
        <v>2811471327.4191799</v>
      </c>
      <c r="EK43">
        <v>4440352393.3342657</v>
      </c>
      <c r="EL43">
        <v>859821472.31363142</v>
      </c>
      <c r="EM43">
        <v>37951680.365074761</v>
      </c>
      <c r="EN43">
        <v>4496430252.4093628</v>
      </c>
      <c r="EO43">
        <v>24251036.692017514</v>
      </c>
      <c r="EP43">
        <v>1427704.7903392918</v>
      </c>
      <c r="EQ43">
        <v>759413.2687784076</v>
      </c>
      <c r="ER43">
        <v>85886701.297681466</v>
      </c>
      <c r="ES43">
        <v>3313898.5508873593</v>
      </c>
      <c r="ET43">
        <v>65908078.741004013</v>
      </c>
      <c r="EU43">
        <v>39441053.881906554</v>
      </c>
      <c r="EV43">
        <v>70426134.234142169</v>
      </c>
      <c r="EW43">
        <v>6613551654.0515184</v>
      </c>
      <c r="EX43">
        <v>26699319.298027407</v>
      </c>
      <c r="EY43">
        <v>4232096.7948461315</v>
      </c>
      <c r="EZ43">
        <v>1154750143.1606798</v>
      </c>
      <c r="FA43">
        <v>8712131.1222749371</v>
      </c>
      <c r="FB43">
        <v>55808333.472977154</v>
      </c>
      <c r="FC43">
        <v>36504380.885681413</v>
      </c>
      <c r="FD43">
        <v>421430526.55869502</v>
      </c>
      <c r="FE43">
        <v>1969465034.7266972</v>
      </c>
      <c r="FF43">
        <v>19449473.761944246</v>
      </c>
      <c r="FG43">
        <v>85598932.972796425</v>
      </c>
      <c r="FH43">
        <v>28144170.725716606</v>
      </c>
      <c r="FI43">
        <v>3979759.7293211743</v>
      </c>
      <c r="FJ43">
        <v>178786589.02133116</v>
      </c>
      <c r="FK43">
        <v>9725481.9300499056</v>
      </c>
      <c r="FL43">
        <v>30815439.050417662</v>
      </c>
      <c r="FM43">
        <v>2785098005.7350612</v>
      </c>
      <c r="FN43">
        <v>41504530.047815569</v>
      </c>
      <c r="FO43">
        <v>26792444.130111724</v>
      </c>
      <c r="FP43">
        <v>866843.22369640961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A37" workbookViewId="0">
      <selection activeCell="D54" sqref="D54"/>
    </sheetView>
  </sheetViews>
  <sheetFormatPr defaultRowHeight="14.4"/>
  <cols>
    <col min="1" max="1" width="60.88671875" bestFit="1" customWidth="1"/>
    <col min="2" max="2" width="15.109375" bestFit="1" customWidth="1"/>
    <col min="3" max="3" width="25.44140625" bestFit="1" customWidth="1"/>
    <col min="4" max="4" width="46" bestFit="1" customWidth="1"/>
    <col min="5" max="5" width="20.109375" bestFit="1" customWidth="1"/>
    <col min="6" max="6" width="19.109375" bestFit="1" customWidth="1"/>
    <col min="7" max="7" width="26" bestFit="1" customWidth="1"/>
    <col min="8" max="9" width="18.88671875" bestFit="1" customWidth="1"/>
    <col min="11" max="11" width="25.33203125" bestFit="1" customWidth="1"/>
    <col min="12" max="12" width="17.44140625" bestFit="1" customWidth="1"/>
    <col min="13" max="13" width="17.109375" bestFit="1" customWidth="1"/>
    <col min="14" max="14" width="21.109375" bestFit="1" customWidth="1"/>
    <col min="15" max="15" width="17.44140625" bestFit="1" customWidth="1"/>
    <col min="16" max="16" width="16.109375" bestFit="1" customWidth="1"/>
    <col min="17" max="17" width="21.33203125" bestFit="1" customWidth="1"/>
    <col min="19" max="20" width="17.44140625" bestFit="1" customWidth="1"/>
    <col min="21" max="21" width="18.5546875" bestFit="1" customWidth="1"/>
  </cols>
  <sheetData>
    <row r="1" spans="1:21">
      <c r="A1" s="25" t="s">
        <v>435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>
      <c r="A2" s="16"/>
      <c r="B2" s="16"/>
      <c r="C2" s="16"/>
      <c r="D2" s="25" t="s">
        <v>436</v>
      </c>
      <c r="E2" s="16"/>
      <c r="F2" s="16"/>
      <c r="G2" s="16"/>
      <c r="H2" s="16"/>
      <c r="I2" s="16"/>
      <c r="J2" s="16"/>
      <c r="K2" s="25" t="s">
        <v>437</v>
      </c>
      <c r="L2" s="16"/>
      <c r="M2" s="16"/>
      <c r="N2" s="16"/>
      <c r="O2" s="16"/>
      <c r="P2" s="16"/>
      <c r="Q2" s="16"/>
      <c r="R2" s="16"/>
      <c r="S2" s="25" t="s">
        <v>438</v>
      </c>
      <c r="T2" s="16"/>
      <c r="U2" s="16"/>
    </row>
    <row r="3" spans="1:21">
      <c r="A3" t="s">
        <v>61</v>
      </c>
      <c r="B3" t="s">
        <v>262</v>
      </c>
      <c r="C3" t="s">
        <v>263</v>
      </c>
      <c r="D3" t="s">
        <v>326</v>
      </c>
      <c r="E3" t="s">
        <v>320</v>
      </c>
      <c r="F3" t="s">
        <v>395</v>
      </c>
      <c r="G3" t="s">
        <v>409</v>
      </c>
      <c r="H3" t="s">
        <v>405</v>
      </c>
      <c r="I3" t="s">
        <v>365</v>
      </c>
      <c r="K3" t="s">
        <v>292</v>
      </c>
      <c r="L3" t="s">
        <v>270</v>
      </c>
      <c r="M3" t="s">
        <v>393</v>
      </c>
      <c r="N3" t="s">
        <v>348</v>
      </c>
      <c r="O3" t="s">
        <v>349</v>
      </c>
      <c r="P3" t="s">
        <v>388</v>
      </c>
      <c r="Q3" t="s">
        <v>414</v>
      </c>
      <c r="S3" t="s">
        <v>344</v>
      </c>
      <c r="T3" t="s">
        <v>303</v>
      </c>
      <c r="U3" t="s">
        <v>397</v>
      </c>
    </row>
    <row r="4" spans="1:21">
      <c r="A4" t="s">
        <v>39</v>
      </c>
      <c r="B4">
        <v>1</v>
      </c>
      <c r="C4">
        <v>1</v>
      </c>
      <c r="D4">
        <v>1.0146982250546359</v>
      </c>
      <c r="E4">
        <v>0.98852321715906111</v>
      </c>
      <c r="F4">
        <v>0.99492193795979023</v>
      </c>
      <c r="G4">
        <v>0.87246379358296766</v>
      </c>
      <c r="H4">
        <v>0.9877548226439028</v>
      </c>
      <c r="I4">
        <v>0.99989563421430294</v>
      </c>
      <c r="K4">
        <v>1.0273110297457091</v>
      </c>
      <c r="L4">
        <v>1.011797985582803</v>
      </c>
      <c r="M4">
        <v>0.85851576927809936</v>
      </c>
      <c r="N4">
        <v>0.85156444219210237</v>
      </c>
      <c r="O4">
        <v>1.0100169564579247</v>
      </c>
      <c r="P4">
        <v>0.88558004190013773</v>
      </c>
      <c r="Q4">
        <v>0.92740739120384574</v>
      </c>
      <c r="S4">
        <v>1.0934831787388173</v>
      </c>
      <c r="T4">
        <v>0.90137724895833027</v>
      </c>
      <c r="U4">
        <v>0.9434119858105271</v>
      </c>
    </row>
    <row r="5" spans="1:21">
      <c r="C5">
        <v>2</v>
      </c>
      <c r="D5">
        <v>0.99057858296456758</v>
      </c>
      <c r="E5">
        <v>0.97262952867862962</v>
      </c>
      <c r="F5">
        <v>0.96888886703689492</v>
      </c>
      <c r="G5">
        <v>1.0417084808414314</v>
      </c>
      <c r="H5">
        <v>1.2065533673650641</v>
      </c>
      <c r="I5">
        <v>1.1017599938986862</v>
      </c>
      <c r="K5">
        <v>0.94925670170461107</v>
      </c>
      <c r="L5">
        <v>0.92149658222327924</v>
      </c>
      <c r="M5">
        <v>1.0699479331678667</v>
      </c>
      <c r="N5">
        <v>1.0316700199659319</v>
      </c>
      <c r="O5">
        <v>0.9554976934107916</v>
      </c>
      <c r="P5">
        <v>1.0491872836688685</v>
      </c>
      <c r="Q5">
        <v>0.97601310672732944</v>
      </c>
      <c r="S5">
        <v>0.88198735354065194</v>
      </c>
      <c r="T5">
        <v>1.0737753979949209</v>
      </c>
      <c r="U5">
        <v>0.95179417862069038</v>
      </c>
    </row>
    <row r="6" spans="1:21">
      <c r="C6">
        <v>3</v>
      </c>
      <c r="D6">
        <v>0.99472319198079684</v>
      </c>
      <c r="E6">
        <v>1.0388472541623088</v>
      </c>
      <c r="F6">
        <v>1.0361891950033146</v>
      </c>
      <c r="G6">
        <v>1.0858277255756013</v>
      </c>
      <c r="H6">
        <v>0.80569180999103329</v>
      </c>
      <c r="I6">
        <v>0.89834437188701111</v>
      </c>
      <c r="K6">
        <v>1.0234322685496797</v>
      </c>
      <c r="L6">
        <v>1.066705432193918</v>
      </c>
      <c r="M6">
        <v>1.0715362975540341</v>
      </c>
      <c r="N6">
        <v>1.1167655378419656</v>
      </c>
      <c r="O6">
        <v>1.0344853501312838</v>
      </c>
      <c r="P6">
        <v>1.0652326744309939</v>
      </c>
      <c r="Q6">
        <v>1.0965795020688252</v>
      </c>
      <c r="S6">
        <v>1.0245294677205308</v>
      </c>
      <c r="T6">
        <v>1.0248473530467486</v>
      </c>
      <c r="U6">
        <v>1.1047938355687825</v>
      </c>
    </row>
    <row r="7" spans="1:21">
      <c r="C7" t="s">
        <v>134</v>
      </c>
      <c r="D7">
        <v>1</v>
      </c>
      <c r="E7">
        <v>0.99999999999999989</v>
      </c>
      <c r="F7">
        <v>1</v>
      </c>
      <c r="G7">
        <v>1</v>
      </c>
      <c r="H7">
        <v>1.0000000000000002</v>
      </c>
      <c r="I7">
        <v>1.0000000000000002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S7">
        <v>1</v>
      </c>
      <c r="T7">
        <v>1</v>
      </c>
      <c r="U7">
        <v>1</v>
      </c>
    </row>
    <row r="8" spans="1:21">
      <c r="A8" t="s">
        <v>41</v>
      </c>
      <c r="C8">
        <v>1</v>
      </c>
      <c r="D8">
        <v>0.83817499123106609</v>
      </c>
      <c r="E8">
        <v>0.84424546040427995</v>
      </c>
      <c r="F8">
        <v>0.61837746331409382</v>
      </c>
      <c r="G8">
        <v>0.77803581196348248</v>
      </c>
      <c r="H8">
        <v>0.77449102287668048</v>
      </c>
      <c r="I8">
        <v>0.8709375856218029</v>
      </c>
      <c r="K8">
        <v>0.32616402547886164</v>
      </c>
      <c r="L8">
        <v>1.6036742177962031</v>
      </c>
      <c r="M8">
        <v>2.8410712168011103</v>
      </c>
      <c r="N8">
        <v>3.0503432034039237</v>
      </c>
      <c r="O8">
        <v>1.5157649384136007</v>
      </c>
      <c r="P8">
        <v>2.4135431161727667</v>
      </c>
      <c r="Q8">
        <v>2.4117695811827011</v>
      </c>
      <c r="S8">
        <v>1.5949555892418308</v>
      </c>
      <c r="T8">
        <v>1.3782307673616554</v>
      </c>
      <c r="U8">
        <v>1.4121722385741691</v>
      </c>
    </row>
    <row r="9" spans="1:21">
      <c r="C9">
        <v>2</v>
      </c>
      <c r="D9">
        <v>0.66626686750551911</v>
      </c>
      <c r="E9">
        <v>0.81709289472933344</v>
      </c>
      <c r="F9">
        <v>0.59825856525732601</v>
      </c>
      <c r="G9">
        <v>0.82929336339989235</v>
      </c>
      <c r="H9">
        <v>0.77097218026223135</v>
      </c>
      <c r="I9">
        <v>0.84676711321988285</v>
      </c>
      <c r="K9">
        <v>0.2743293663737687</v>
      </c>
      <c r="L9">
        <v>1.372932389664876</v>
      </c>
      <c r="M9">
        <v>2.8801728880208697</v>
      </c>
      <c r="N9">
        <v>2.8838098267606029</v>
      </c>
      <c r="O9">
        <v>1.239528192892168</v>
      </c>
      <c r="P9">
        <v>2.5333654904461027</v>
      </c>
      <c r="Q9">
        <v>2.2320035683133161</v>
      </c>
      <c r="S9">
        <v>1.6568108073302159</v>
      </c>
      <c r="T9">
        <v>1.1982176652434615</v>
      </c>
      <c r="U9">
        <v>1.4023152283673945</v>
      </c>
    </row>
    <row r="10" spans="1:21">
      <c r="C10">
        <v>3</v>
      </c>
      <c r="D10">
        <v>0.70860789626156695</v>
      </c>
      <c r="E10">
        <v>0.83164330759259286</v>
      </c>
      <c r="F10">
        <v>0.65821842781597262</v>
      </c>
      <c r="G10">
        <v>0.83911228891831569</v>
      </c>
      <c r="H10">
        <v>0.69001137629106013</v>
      </c>
      <c r="I10">
        <v>0.83593696629696213</v>
      </c>
      <c r="K10">
        <v>0.37362517510346854</v>
      </c>
      <c r="L10">
        <v>1.4799136246757616</v>
      </c>
      <c r="M10">
        <v>2.6159169257591834</v>
      </c>
      <c r="N10">
        <v>2.9447802797442506</v>
      </c>
      <c r="O10">
        <v>1.2977071783383924</v>
      </c>
      <c r="P10">
        <v>2.3793289359562628</v>
      </c>
      <c r="Q10">
        <v>2.2594027601116311</v>
      </c>
      <c r="S10">
        <v>0.69645752516373649</v>
      </c>
      <c r="T10">
        <v>0.83078346069678288</v>
      </c>
      <c r="U10">
        <v>0.98617714542203661</v>
      </c>
    </row>
    <row r="11" spans="1:21">
      <c r="C11" t="s">
        <v>134</v>
      </c>
      <c r="D11">
        <v>0.73768325166605075</v>
      </c>
      <c r="E11">
        <v>0.83099388757540205</v>
      </c>
      <c r="F11">
        <v>0.62495148546246415</v>
      </c>
      <c r="G11">
        <v>0.81548048809389684</v>
      </c>
      <c r="H11">
        <v>0.74515819314332399</v>
      </c>
      <c r="I11">
        <v>0.85121388837954937</v>
      </c>
      <c r="K11">
        <v>0.32470618898536624</v>
      </c>
      <c r="L11">
        <v>1.4855067440456136</v>
      </c>
      <c r="M11">
        <v>2.779053676860388</v>
      </c>
      <c r="N11">
        <v>2.9596444366362591</v>
      </c>
      <c r="O11">
        <v>1.3510001032147205</v>
      </c>
      <c r="P11">
        <v>2.4420791808583773</v>
      </c>
      <c r="Q11">
        <v>2.3010586365358825</v>
      </c>
      <c r="S11">
        <v>1.3160746405785944</v>
      </c>
      <c r="T11">
        <v>1.1357439644339666</v>
      </c>
      <c r="U11">
        <v>1.2668882041212</v>
      </c>
    </row>
    <row r="13" spans="1:21">
      <c r="A13" t="s">
        <v>39</v>
      </c>
      <c r="B13">
        <v>2</v>
      </c>
      <c r="C13">
        <v>1</v>
      </c>
      <c r="D13">
        <v>0.99983360399441989</v>
      </c>
      <c r="E13">
        <v>0.99603537572658429</v>
      </c>
      <c r="F13">
        <v>0.94034542700320733</v>
      </c>
      <c r="G13">
        <v>0.87918113203246973</v>
      </c>
      <c r="H13">
        <v>1.0294911513710594</v>
      </c>
      <c r="I13">
        <v>1.0435918769862944</v>
      </c>
      <c r="K13">
        <v>0.93116385368984989</v>
      </c>
      <c r="L13">
        <v>0.93702961808284813</v>
      </c>
      <c r="M13">
        <v>0.85741928299543446</v>
      </c>
      <c r="N13">
        <v>0.84349784836814745</v>
      </c>
      <c r="O13">
        <v>0.99398006465908617</v>
      </c>
      <c r="P13">
        <v>0.83642804436172336</v>
      </c>
      <c r="Q13">
        <v>0.82370489415712356</v>
      </c>
      <c r="S13">
        <v>0.98370419277103849</v>
      </c>
      <c r="T13">
        <v>0.97386814775652997</v>
      </c>
      <c r="U13">
        <v>0.91193768230851346</v>
      </c>
    </row>
    <row r="14" spans="1:21">
      <c r="C14">
        <v>2</v>
      </c>
      <c r="D14">
        <v>0.98408744707722928</v>
      </c>
      <c r="E14">
        <v>0.93443587737204559</v>
      </c>
      <c r="F14">
        <v>0.97645923015201697</v>
      </c>
      <c r="G14">
        <v>1.0142054594082528</v>
      </c>
      <c r="H14">
        <v>1.0341141898144475</v>
      </c>
      <c r="I14">
        <v>1.002443257895147</v>
      </c>
      <c r="K14">
        <v>0.99779863372077715</v>
      </c>
      <c r="L14">
        <v>0.94026803415072735</v>
      </c>
      <c r="M14">
        <v>1.0305735305689285</v>
      </c>
      <c r="N14">
        <v>1.0213682255266061</v>
      </c>
      <c r="O14">
        <v>0.93622988908386251</v>
      </c>
      <c r="P14">
        <v>1.0473218582161512</v>
      </c>
      <c r="Q14">
        <v>1.0054295632442576</v>
      </c>
      <c r="S14">
        <v>0.90530626501374278</v>
      </c>
      <c r="T14">
        <v>1.0910910027895102</v>
      </c>
      <c r="U14">
        <v>1.0119188249326154</v>
      </c>
    </row>
    <row r="15" spans="1:21">
      <c r="C15">
        <v>3</v>
      </c>
      <c r="D15">
        <v>1.0160789489283506</v>
      </c>
      <c r="E15">
        <v>1.0695287469013701</v>
      </c>
      <c r="F15">
        <v>1.0831953428447754</v>
      </c>
      <c r="G15">
        <v>1.1066134085592776</v>
      </c>
      <c r="H15">
        <v>0.93639465881449302</v>
      </c>
      <c r="I15">
        <v>0.95396486511855894</v>
      </c>
      <c r="K15">
        <v>1.071037512589373</v>
      </c>
      <c r="L15">
        <v>1.1227023477664244</v>
      </c>
      <c r="M15">
        <v>1.1120071864356371</v>
      </c>
      <c r="N15">
        <v>1.135133926105246</v>
      </c>
      <c r="O15">
        <v>1.0697900462570515</v>
      </c>
      <c r="P15">
        <v>1.1162500974221252</v>
      </c>
      <c r="Q15">
        <v>1.170865542598619</v>
      </c>
      <c r="S15">
        <v>1.1109895422152185</v>
      </c>
      <c r="T15">
        <v>0.9350408494539596</v>
      </c>
      <c r="U15">
        <v>1.0761434927588711</v>
      </c>
    </row>
    <row r="16" spans="1:21">
      <c r="C16" t="s">
        <v>134</v>
      </c>
      <c r="D16">
        <v>1</v>
      </c>
      <c r="E16">
        <v>1</v>
      </c>
      <c r="F16">
        <v>1</v>
      </c>
      <c r="G16">
        <v>1</v>
      </c>
      <c r="H16">
        <v>1</v>
      </c>
      <c r="I16">
        <v>1.0000000000000002</v>
      </c>
      <c r="K16">
        <v>1</v>
      </c>
      <c r="L16">
        <v>1</v>
      </c>
      <c r="M16">
        <v>1</v>
      </c>
      <c r="N16">
        <v>0.99999999999999989</v>
      </c>
      <c r="O16">
        <v>1</v>
      </c>
      <c r="P16">
        <v>1</v>
      </c>
      <c r="Q16">
        <v>1</v>
      </c>
      <c r="S16">
        <v>1</v>
      </c>
      <c r="T16">
        <v>0.99999999999999989</v>
      </c>
      <c r="U16">
        <v>1</v>
      </c>
    </row>
    <row r="17" spans="1:21">
      <c r="A17" t="s">
        <v>41</v>
      </c>
      <c r="C17">
        <v>1</v>
      </c>
      <c r="D17">
        <v>0.83338108116092235</v>
      </c>
      <c r="E17">
        <v>0.84038973641163794</v>
      </c>
      <c r="F17">
        <v>0.72177409339070597</v>
      </c>
      <c r="G17">
        <v>0.77728860957642276</v>
      </c>
      <c r="H17">
        <v>0.85484037867692131</v>
      </c>
      <c r="I17">
        <v>0.82764820675815309</v>
      </c>
      <c r="K17">
        <v>0.58828445696199982</v>
      </c>
      <c r="L17">
        <v>1.5732617256032007</v>
      </c>
      <c r="M17">
        <v>1.4753722995649137</v>
      </c>
      <c r="N17">
        <v>1.64993713238925</v>
      </c>
      <c r="O17">
        <v>1.2904654492353491</v>
      </c>
      <c r="P17">
        <v>1.3954527089236251</v>
      </c>
      <c r="Q17">
        <v>1.2736176889095754</v>
      </c>
      <c r="S17">
        <v>1.3674921995380955</v>
      </c>
      <c r="T17">
        <v>1.1279840341920673</v>
      </c>
      <c r="U17">
        <v>1.3048531811849007</v>
      </c>
    </row>
    <row r="18" spans="1:21">
      <c r="C18">
        <v>2</v>
      </c>
      <c r="D18">
        <v>0.95506703905521317</v>
      </c>
      <c r="E18">
        <v>0.93210231709103164</v>
      </c>
      <c r="F18">
        <v>0.84237537064083956</v>
      </c>
      <c r="G18">
        <v>0.88605532344916937</v>
      </c>
      <c r="H18">
        <v>0.81789601396705736</v>
      </c>
      <c r="I18">
        <v>0.80119482003029918</v>
      </c>
      <c r="K18">
        <v>0.64711680068410116</v>
      </c>
      <c r="L18">
        <v>1.4513736070927197</v>
      </c>
      <c r="M18">
        <v>1.489352874166527</v>
      </c>
      <c r="N18">
        <v>1.6775370128647806</v>
      </c>
      <c r="O18">
        <v>1.1578466423203819</v>
      </c>
      <c r="P18">
        <v>1.4922562706062947</v>
      </c>
      <c r="Q18">
        <v>1.2474195135286663</v>
      </c>
      <c r="S18">
        <v>1.409257347777084</v>
      </c>
      <c r="T18">
        <v>1.2143294540456271</v>
      </c>
      <c r="U18">
        <v>1.3549269651792408</v>
      </c>
    </row>
    <row r="19" spans="1:21">
      <c r="C19">
        <v>3</v>
      </c>
      <c r="D19">
        <v>1.044047271210081</v>
      </c>
      <c r="E19">
        <v>0.9408887246155867</v>
      </c>
      <c r="F19">
        <v>1.0149413544314876</v>
      </c>
      <c r="G19">
        <v>0.89271578249104833</v>
      </c>
      <c r="H19">
        <v>0.78709649880356747</v>
      </c>
      <c r="I19">
        <v>0.81353816926783862</v>
      </c>
      <c r="K19">
        <v>0.68414002198336943</v>
      </c>
      <c r="L19">
        <v>1.8163748330238012</v>
      </c>
      <c r="M19">
        <v>1.6028393602017066</v>
      </c>
      <c r="N19">
        <v>1.922224514793998</v>
      </c>
      <c r="O19">
        <v>1.2190912738471456</v>
      </c>
      <c r="P19">
        <v>1.6141493161095779</v>
      </c>
      <c r="Q19">
        <v>1.4845520642389574</v>
      </c>
      <c r="S19">
        <v>1.6805597429564791</v>
      </c>
      <c r="T19">
        <v>1.0708353124914374</v>
      </c>
      <c r="U19">
        <v>1.4011374825791036</v>
      </c>
    </row>
    <row r="20" spans="1:21">
      <c r="C20" t="s">
        <v>134</v>
      </c>
      <c r="D20">
        <v>0.94416513047540551</v>
      </c>
      <c r="E20">
        <v>0.9044602593727521</v>
      </c>
      <c r="F20">
        <v>0.85969693948767778</v>
      </c>
      <c r="G20">
        <v>0.85201990517221349</v>
      </c>
      <c r="H20">
        <v>0.81994429714918204</v>
      </c>
      <c r="I20">
        <v>0.814127065352097</v>
      </c>
      <c r="K20">
        <v>0.63984709320982347</v>
      </c>
      <c r="L20">
        <v>1.613670055239907</v>
      </c>
      <c r="M20">
        <v>1.5225215113110491</v>
      </c>
      <c r="N20">
        <v>1.7498995533493431</v>
      </c>
      <c r="O20">
        <v>1.2224677884676256</v>
      </c>
      <c r="P20">
        <v>1.5006194318798325</v>
      </c>
      <c r="Q20">
        <v>1.3351964222257331</v>
      </c>
      <c r="S20">
        <v>1.4857697634238862</v>
      </c>
      <c r="T20">
        <v>1.1377162669097107</v>
      </c>
      <c r="U20">
        <v>1.3536392096477485</v>
      </c>
    </row>
    <row r="22" spans="1:21">
      <c r="A22" t="s">
        <v>39</v>
      </c>
      <c r="B22">
        <v>3</v>
      </c>
      <c r="C22">
        <v>1</v>
      </c>
      <c r="D22">
        <v>1.0167424359151223</v>
      </c>
      <c r="E22">
        <v>1.0364273820257683</v>
      </c>
      <c r="F22">
        <v>0.96083079163894003</v>
      </c>
      <c r="G22">
        <v>0.86111546714811749</v>
      </c>
      <c r="H22">
        <v>1.0637050346196657</v>
      </c>
      <c r="I22">
        <v>1.1318263523230185</v>
      </c>
      <c r="K22">
        <v>1.0062177221717072</v>
      </c>
      <c r="L22">
        <v>0.96197860016778103</v>
      </c>
      <c r="M22">
        <v>0.7815737350429337</v>
      </c>
      <c r="N22">
        <v>0.85308634186363697</v>
      </c>
      <c r="O22">
        <v>0.89975305270808958</v>
      </c>
      <c r="P22">
        <v>0.78883863021992495</v>
      </c>
      <c r="Q22">
        <v>0.86141489636724289</v>
      </c>
      <c r="S22">
        <v>0.9678641645601096</v>
      </c>
      <c r="T22">
        <v>0.81764445077900783</v>
      </c>
      <c r="U22">
        <v>0.89764224220528388</v>
      </c>
    </row>
    <row r="23" spans="1:21">
      <c r="C23">
        <v>2</v>
      </c>
      <c r="D23">
        <v>0.95773707450816703</v>
      </c>
      <c r="E23">
        <v>0.98631553627800583</v>
      </c>
      <c r="F23">
        <v>0.99145175976050115</v>
      </c>
      <c r="G23">
        <v>1.0811203511964562</v>
      </c>
      <c r="H23">
        <v>0.98504615844892696</v>
      </c>
      <c r="I23">
        <v>0.94641075263230556</v>
      </c>
      <c r="K23">
        <v>0.97331283952537251</v>
      </c>
      <c r="L23">
        <v>0.96425808080228337</v>
      </c>
      <c r="M23">
        <v>1.1460278738206888</v>
      </c>
      <c r="N23">
        <v>1.0634814920273954</v>
      </c>
      <c r="O23">
        <v>1.1303342046489966</v>
      </c>
      <c r="P23">
        <v>1.2019256004657748</v>
      </c>
      <c r="Q23">
        <v>1.0105752232482759</v>
      </c>
      <c r="S23">
        <v>0.94262739585623734</v>
      </c>
      <c r="T23">
        <v>1.1452895710277715</v>
      </c>
      <c r="U23">
        <v>1.0180742939459724</v>
      </c>
    </row>
    <row r="24" spans="1:21">
      <c r="C24">
        <v>3</v>
      </c>
      <c r="D24">
        <v>1.0255204895767109</v>
      </c>
      <c r="E24">
        <v>0.97725708169622583</v>
      </c>
      <c r="F24">
        <v>1.0477174486005585</v>
      </c>
      <c r="G24">
        <v>1.0577641816554264</v>
      </c>
      <c r="H24">
        <v>0.95124880693140768</v>
      </c>
      <c r="I24">
        <v>0.92176289504467601</v>
      </c>
      <c r="K24">
        <v>1.02046943830292</v>
      </c>
      <c r="L24">
        <v>1.0737633190299354</v>
      </c>
      <c r="M24">
        <v>1.0723983911363775</v>
      </c>
      <c r="N24">
        <v>1.0834321661089681</v>
      </c>
      <c r="O24">
        <v>0.96991274264291405</v>
      </c>
      <c r="P24">
        <v>1.0092357693142999</v>
      </c>
      <c r="Q24">
        <v>1.1280098803844816</v>
      </c>
      <c r="S24">
        <v>1.089508439583653</v>
      </c>
      <c r="T24">
        <v>1.0370659781932206</v>
      </c>
      <c r="U24">
        <v>1.0842834638487435</v>
      </c>
    </row>
    <row r="25" spans="1:21">
      <c r="C25" t="s">
        <v>134</v>
      </c>
      <c r="D25">
        <v>1</v>
      </c>
      <c r="E25">
        <v>1</v>
      </c>
      <c r="F25">
        <v>0.99999999999999989</v>
      </c>
      <c r="G25">
        <v>1</v>
      </c>
      <c r="H25">
        <v>1</v>
      </c>
      <c r="I25">
        <v>1</v>
      </c>
      <c r="K25">
        <v>1</v>
      </c>
      <c r="L25">
        <v>1</v>
      </c>
      <c r="M25">
        <v>1</v>
      </c>
      <c r="N25">
        <v>1.0000000000000002</v>
      </c>
      <c r="O25">
        <v>1.0000000000000002</v>
      </c>
      <c r="P25">
        <v>1</v>
      </c>
      <c r="Q25">
        <v>1</v>
      </c>
      <c r="S25">
        <v>1</v>
      </c>
      <c r="T25">
        <v>1</v>
      </c>
      <c r="U25">
        <v>1</v>
      </c>
    </row>
    <row r="26" spans="1:21">
      <c r="A26" t="s">
        <v>41</v>
      </c>
      <c r="C26">
        <v>1</v>
      </c>
      <c r="D26">
        <v>0.80840558927697415</v>
      </c>
      <c r="E26">
        <v>0.78890507396467313</v>
      </c>
      <c r="F26">
        <v>0.51641286626493021</v>
      </c>
      <c r="G26">
        <v>0.57461220536631863</v>
      </c>
      <c r="H26">
        <v>0.72997221866165629</v>
      </c>
      <c r="I26">
        <v>0.74396665794123618</v>
      </c>
      <c r="K26">
        <v>0.38974866079917325</v>
      </c>
      <c r="L26">
        <v>1.6926531647214951</v>
      </c>
      <c r="M26">
        <v>2.0475080443972051</v>
      </c>
      <c r="N26">
        <v>2.1866571554584118</v>
      </c>
      <c r="O26">
        <v>1.3933853415075321</v>
      </c>
      <c r="P26">
        <v>1.6679750634705408</v>
      </c>
      <c r="Q26">
        <v>1.4692250221025809</v>
      </c>
      <c r="S26">
        <v>1.3705457115915538</v>
      </c>
      <c r="T26">
        <v>1.2535982335465834</v>
      </c>
      <c r="U26">
        <v>1.1091783442407952</v>
      </c>
    </row>
    <row r="27" spans="1:21">
      <c r="C27">
        <v>2</v>
      </c>
      <c r="D27">
        <v>0.84627145904665402</v>
      </c>
      <c r="E27">
        <v>0.76978090308817826</v>
      </c>
      <c r="F27">
        <v>0.63511501697747019</v>
      </c>
      <c r="G27">
        <v>0.62006821874453977</v>
      </c>
      <c r="H27">
        <v>0.78235219643009413</v>
      </c>
      <c r="I27">
        <v>0.80591375296484591</v>
      </c>
      <c r="K27">
        <v>0.39676703053553142</v>
      </c>
      <c r="L27">
        <v>1.3171565632599456</v>
      </c>
      <c r="M27">
        <v>1.7779291438966021</v>
      </c>
      <c r="N27">
        <v>1.897300518838974</v>
      </c>
      <c r="O27">
        <v>1.2067585354093378</v>
      </c>
      <c r="P27">
        <v>1.5151248993824102</v>
      </c>
      <c r="Q27">
        <v>1.2777385029204045</v>
      </c>
      <c r="S27">
        <v>1.4911694980474421</v>
      </c>
      <c r="T27">
        <v>1.2417164798164448</v>
      </c>
      <c r="U27">
        <v>1.0049955471288889</v>
      </c>
    </row>
    <row r="28" spans="1:21">
      <c r="C28">
        <v>3</v>
      </c>
      <c r="D28">
        <v>0.7674319281380424</v>
      </c>
      <c r="E28">
        <v>0.78092333261023361</v>
      </c>
      <c r="F28">
        <v>0.69880394289817505</v>
      </c>
      <c r="G28">
        <v>0.65721280154839978</v>
      </c>
      <c r="H28">
        <v>0.81081545229114205</v>
      </c>
      <c r="I28">
        <v>0.83999533937840265</v>
      </c>
      <c r="K28">
        <v>0.40085433629989287</v>
      </c>
      <c r="L28">
        <v>1.4642897577826295</v>
      </c>
      <c r="M28">
        <v>1.9672107777633128</v>
      </c>
      <c r="N28">
        <v>2.0620474893057033</v>
      </c>
      <c r="O28">
        <v>1.2685491641156434</v>
      </c>
      <c r="P28">
        <v>1.7251864127819105</v>
      </c>
      <c r="Q28">
        <v>1.5942434774382959</v>
      </c>
      <c r="S28">
        <v>1.4347490514736945</v>
      </c>
      <c r="T28">
        <v>1.0907001136195775</v>
      </c>
      <c r="U28">
        <v>1.0687560509046243</v>
      </c>
    </row>
    <row r="29" spans="1:21">
      <c r="C29" t="s">
        <v>134</v>
      </c>
      <c r="D29">
        <v>0.80736965882055678</v>
      </c>
      <c r="E29">
        <v>0.77986976988769496</v>
      </c>
      <c r="F29">
        <v>0.61677727538019178</v>
      </c>
      <c r="G29">
        <v>0.61729774188641939</v>
      </c>
      <c r="H29">
        <v>0.77437995579429753</v>
      </c>
      <c r="I29">
        <v>0.79662525009482821</v>
      </c>
      <c r="K29">
        <v>0.39579000921153251</v>
      </c>
      <c r="L29">
        <v>1.4913664952546899</v>
      </c>
      <c r="M29">
        <v>1.9308826553523735</v>
      </c>
      <c r="N29">
        <v>2.0486683878676963</v>
      </c>
      <c r="O29">
        <v>1.2895643470108378</v>
      </c>
      <c r="P29">
        <v>1.6360954585449539</v>
      </c>
      <c r="Q29">
        <v>1.447069000820427</v>
      </c>
      <c r="S29">
        <v>1.4321547537042303</v>
      </c>
      <c r="T29">
        <v>1.1953382756608686</v>
      </c>
      <c r="U29">
        <v>1.0609766474247693</v>
      </c>
    </row>
    <row r="31" spans="1:21">
      <c r="A31" t="s">
        <v>39</v>
      </c>
      <c r="B31">
        <v>4</v>
      </c>
      <c r="C31">
        <v>1</v>
      </c>
      <c r="D31">
        <v>1.0029010769962818</v>
      </c>
      <c r="E31">
        <v>1.0264329748759953</v>
      </c>
      <c r="F31">
        <v>0.98585403779927427</v>
      </c>
      <c r="G31">
        <v>0.99088444913792417</v>
      </c>
      <c r="H31">
        <v>1.0496205763488955</v>
      </c>
      <c r="I31">
        <v>1.1344045461249357</v>
      </c>
      <c r="K31">
        <v>1.2744571395744466</v>
      </c>
      <c r="L31">
        <v>0.93020664993002478</v>
      </c>
      <c r="M31">
        <v>0.61658399572386946</v>
      </c>
      <c r="N31">
        <v>0.67224151559136891</v>
      </c>
      <c r="O31">
        <v>0.87420125860852327</v>
      </c>
      <c r="P31">
        <v>0.61074420818136455</v>
      </c>
      <c r="Q31">
        <v>0.67061725259043958</v>
      </c>
      <c r="S31">
        <v>1.0322693971549119</v>
      </c>
      <c r="T31">
        <v>0.884966009610753</v>
      </c>
      <c r="U31">
        <v>0.97383846509471039</v>
      </c>
    </row>
    <row r="32" spans="1:21">
      <c r="C32">
        <v>2</v>
      </c>
      <c r="D32">
        <v>1.0216242880712449</v>
      </c>
      <c r="E32">
        <v>0.96890886245601804</v>
      </c>
      <c r="F32">
        <v>0.96955122023375584</v>
      </c>
      <c r="G32">
        <v>0.97359189319915462</v>
      </c>
      <c r="H32">
        <v>1.0714053937977077</v>
      </c>
      <c r="I32">
        <v>0.97987773231119502</v>
      </c>
      <c r="K32">
        <v>0.82174738215667809</v>
      </c>
      <c r="L32">
        <v>0.95353840846046389</v>
      </c>
      <c r="M32">
        <v>1.1697945505457474</v>
      </c>
      <c r="N32">
        <v>1.089572160947567</v>
      </c>
      <c r="O32">
        <v>1.0338433543646386</v>
      </c>
      <c r="P32">
        <v>1.1360411136948951</v>
      </c>
      <c r="Q32">
        <v>1.1189414476213104</v>
      </c>
      <c r="S32">
        <v>0.94130366098583884</v>
      </c>
      <c r="T32">
        <v>1.0755358369406303</v>
      </c>
      <c r="U32">
        <v>0.96987900597949062</v>
      </c>
    </row>
    <row r="33" spans="1:21">
      <c r="C33">
        <v>3</v>
      </c>
      <c r="D33">
        <v>0.97547463493247277</v>
      </c>
      <c r="E33">
        <v>1.0046581626679867</v>
      </c>
      <c r="F33">
        <v>1.0445947419669706</v>
      </c>
      <c r="G33">
        <v>1.0355236576629214</v>
      </c>
      <c r="H33">
        <v>0.87897402985339657</v>
      </c>
      <c r="I33">
        <v>0.88571772156386885</v>
      </c>
      <c r="K33">
        <v>0.90379547826887541</v>
      </c>
      <c r="L33">
        <v>1.1162549416095113</v>
      </c>
      <c r="M33">
        <v>1.2136214537303829</v>
      </c>
      <c r="N33">
        <v>1.2381863234610637</v>
      </c>
      <c r="O33">
        <v>1.0919553870268379</v>
      </c>
      <c r="P33">
        <v>1.2532146781237408</v>
      </c>
      <c r="Q33">
        <v>1.2104412997882503</v>
      </c>
      <c r="S33">
        <v>1.0264269418592493</v>
      </c>
      <c r="T33">
        <v>1.039498153448617</v>
      </c>
      <c r="U33">
        <v>1.0562825289257991</v>
      </c>
    </row>
    <row r="34" spans="1:21">
      <c r="C34" t="s">
        <v>134</v>
      </c>
      <c r="D34">
        <v>1</v>
      </c>
      <c r="E34">
        <v>1</v>
      </c>
      <c r="F34">
        <v>1.0000000000000002</v>
      </c>
      <c r="G34">
        <v>1</v>
      </c>
      <c r="H34">
        <v>1</v>
      </c>
      <c r="I34">
        <v>0.99999999999999989</v>
      </c>
      <c r="K34">
        <v>1</v>
      </c>
      <c r="L34">
        <v>1</v>
      </c>
      <c r="M34">
        <v>1</v>
      </c>
      <c r="N34">
        <v>1</v>
      </c>
      <c r="O34">
        <v>1</v>
      </c>
      <c r="P34">
        <v>1.0000000000000002</v>
      </c>
      <c r="Q34">
        <v>1</v>
      </c>
      <c r="S34">
        <v>1</v>
      </c>
      <c r="T34">
        <v>1</v>
      </c>
      <c r="U34">
        <v>1</v>
      </c>
    </row>
    <row r="35" spans="1:21">
      <c r="A35" t="s">
        <v>41</v>
      </c>
      <c r="C35">
        <v>1</v>
      </c>
      <c r="D35">
        <v>0.53305024612207808</v>
      </c>
      <c r="E35">
        <v>0.62979699253748211</v>
      </c>
      <c r="F35">
        <v>0.53238899033306009</v>
      </c>
      <c r="G35">
        <v>0.60129649838244736</v>
      </c>
      <c r="H35">
        <v>0.67865360728815316</v>
      </c>
      <c r="I35">
        <v>0.73526245469082085</v>
      </c>
      <c r="K35">
        <v>0.4107593868468134</v>
      </c>
      <c r="L35">
        <v>1.6201965046808644</v>
      </c>
      <c r="M35">
        <v>1.9362455926439155</v>
      </c>
      <c r="N35">
        <v>1.5542772725608673</v>
      </c>
      <c r="O35">
        <v>1.3483620238445502</v>
      </c>
      <c r="P35">
        <v>1.6812436160294546</v>
      </c>
      <c r="Q35">
        <v>1.4063824919484038</v>
      </c>
      <c r="S35">
        <v>1.3716163793938136</v>
      </c>
      <c r="T35">
        <v>1.3083940926413964</v>
      </c>
      <c r="U35">
        <v>1.1309153538171375</v>
      </c>
    </row>
    <row r="36" spans="1:21">
      <c r="C36">
        <v>2</v>
      </c>
      <c r="D36">
        <v>0.46888885981152595</v>
      </c>
      <c r="E36">
        <v>0.61911828917625211</v>
      </c>
      <c r="F36">
        <v>0.6445590375233502</v>
      </c>
      <c r="G36">
        <v>0.68327987323534789</v>
      </c>
      <c r="H36">
        <v>0.82918456748942126</v>
      </c>
      <c r="I36">
        <v>0.77554313829830668</v>
      </c>
      <c r="K36">
        <v>0.41003803862978128</v>
      </c>
      <c r="L36">
        <v>1.2933762865485445</v>
      </c>
      <c r="M36">
        <v>1.856504802791012</v>
      </c>
      <c r="N36">
        <v>1.6998913557790272</v>
      </c>
      <c r="O36">
        <v>1.2018594410929759</v>
      </c>
      <c r="P36">
        <v>1.7311961505565481</v>
      </c>
      <c r="Q36">
        <v>1.2836251921850717</v>
      </c>
      <c r="S36">
        <v>1.1564514854770782</v>
      </c>
      <c r="T36">
        <v>1.4437562946051841</v>
      </c>
      <c r="U36">
        <v>1.0773513821931593</v>
      </c>
    </row>
    <row r="37" spans="1:21">
      <c r="C37">
        <v>3</v>
      </c>
      <c r="D37">
        <v>0.62935422933512142</v>
      </c>
      <c r="E37">
        <v>0.67603586649598846</v>
      </c>
      <c r="F37">
        <v>0.66758334240833683</v>
      </c>
      <c r="G37">
        <v>0.74770847028702758</v>
      </c>
      <c r="H37">
        <v>0.87467755224825572</v>
      </c>
      <c r="I37">
        <v>0.83455322233314966</v>
      </c>
      <c r="K37">
        <v>0.45474957699131119</v>
      </c>
      <c r="L37">
        <v>1.4329547770192075</v>
      </c>
      <c r="M37">
        <v>1.8719071409431123</v>
      </c>
      <c r="N37">
        <v>1.7639194277595989</v>
      </c>
      <c r="O37">
        <v>1.2091793444521726</v>
      </c>
      <c r="P37">
        <v>1.7958144348713847</v>
      </c>
      <c r="Q37">
        <v>1.4719582256094739</v>
      </c>
      <c r="S37">
        <v>1.3409982879075761</v>
      </c>
      <c r="T37">
        <v>1.1533386294242849</v>
      </c>
      <c r="U37">
        <v>1.0858658939882044</v>
      </c>
    </row>
    <row r="38" spans="1:21">
      <c r="C38" t="s">
        <v>134</v>
      </c>
      <c r="D38">
        <v>0.54376444508957522</v>
      </c>
      <c r="E38">
        <v>0.64165038273657427</v>
      </c>
      <c r="F38">
        <v>0.61484379008824908</v>
      </c>
      <c r="G38">
        <v>0.67742828063494098</v>
      </c>
      <c r="H38">
        <v>0.79417190900861012</v>
      </c>
      <c r="I38">
        <v>0.78178627177409243</v>
      </c>
      <c r="K38">
        <v>0.42518233415596862</v>
      </c>
      <c r="L38">
        <v>1.4488425227495387</v>
      </c>
      <c r="M38">
        <v>1.8882191787926799</v>
      </c>
      <c r="N38">
        <v>1.6726960186998312</v>
      </c>
      <c r="O38">
        <v>1.2531336031298996</v>
      </c>
      <c r="P38">
        <v>1.7360847338191292</v>
      </c>
      <c r="Q38">
        <v>1.3873219699143167</v>
      </c>
      <c r="S38">
        <v>1.2896887175928227</v>
      </c>
      <c r="T38">
        <v>1.3018296722236218</v>
      </c>
      <c r="U38">
        <v>1.0980442099995005</v>
      </c>
    </row>
    <row r="41" spans="1:21">
      <c r="C41" s="1" t="s">
        <v>156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S41">
        <v>1</v>
      </c>
      <c r="T41">
        <v>1</v>
      </c>
      <c r="U41">
        <v>1</v>
      </c>
    </row>
    <row r="42" spans="1:21">
      <c r="C42" s="1" t="s">
        <v>157</v>
      </c>
      <c r="D42">
        <v>0</v>
      </c>
      <c r="E42">
        <v>5.5511151231257827E-17</v>
      </c>
      <c r="F42">
        <v>1.2412670766236366E-16</v>
      </c>
      <c r="G42">
        <v>0</v>
      </c>
      <c r="H42">
        <v>1.1102230246251565E-16</v>
      </c>
      <c r="I42">
        <v>1.6653345369377348E-16</v>
      </c>
      <c r="K42">
        <v>0</v>
      </c>
      <c r="L42">
        <v>0</v>
      </c>
      <c r="M42">
        <v>0</v>
      </c>
      <c r="N42">
        <v>1.2412670766236366E-16</v>
      </c>
      <c r="O42">
        <v>1.1102230246251565E-16</v>
      </c>
      <c r="P42">
        <v>1.1102230246251565E-16</v>
      </c>
      <c r="Q42">
        <v>0</v>
      </c>
      <c r="S42">
        <v>0</v>
      </c>
      <c r="T42">
        <v>5.5511151231257827E-17</v>
      </c>
      <c r="U42">
        <v>0</v>
      </c>
    </row>
    <row r="43" spans="1:21">
      <c r="C43" s="1" t="s">
        <v>158</v>
      </c>
      <c r="D43">
        <v>0.75824562151289709</v>
      </c>
      <c r="E43">
        <v>0.78924357489310581</v>
      </c>
      <c r="F43">
        <v>0.67906737260464567</v>
      </c>
      <c r="G43">
        <v>0.74055660394686762</v>
      </c>
      <c r="H43">
        <v>0.78341358877385348</v>
      </c>
      <c r="I43">
        <v>0.81093811890014178</v>
      </c>
      <c r="K43">
        <v>0.4463814063906727</v>
      </c>
      <c r="L43">
        <v>1.5098464543224372</v>
      </c>
      <c r="M43">
        <v>2.0301692555791226</v>
      </c>
      <c r="N43">
        <v>2.1077270991382822</v>
      </c>
      <c r="O43">
        <v>1.2790414604557709</v>
      </c>
      <c r="P43">
        <v>1.8287197012755732</v>
      </c>
      <c r="Q43">
        <v>1.6176615073740899</v>
      </c>
      <c r="S43">
        <v>1.3809219688248833</v>
      </c>
      <c r="T43">
        <v>1.1926570448070422</v>
      </c>
      <c r="U43">
        <v>1.1948870677983046</v>
      </c>
    </row>
    <row r="44" spans="1:21">
      <c r="C44" s="1" t="s">
        <v>159</v>
      </c>
      <c r="D44">
        <v>0.14439894472252501</v>
      </c>
      <c r="E44">
        <v>9.603331659219401E-2</v>
      </c>
      <c r="F44">
        <v>0.1043555154711641</v>
      </c>
      <c r="G44">
        <v>9.6456710777869256E-2</v>
      </c>
      <c r="H44">
        <v>2.7364739759106659E-2</v>
      </c>
      <c r="I44">
        <v>2.5918118136404537E-2</v>
      </c>
      <c r="K44">
        <v>0.11751885023176518</v>
      </c>
      <c r="L44">
        <v>6.2118334971098213E-2</v>
      </c>
      <c r="M44">
        <v>0.46058163282487258</v>
      </c>
      <c r="N44">
        <v>0.51150358619939518</v>
      </c>
      <c r="O44">
        <v>4.7855445987371431E-2</v>
      </c>
      <c r="P44">
        <v>0.36384920436042151</v>
      </c>
      <c r="Q44">
        <v>0.39654011974953191</v>
      </c>
      <c r="S44">
        <v>8.08494594753459E-2</v>
      </c>
      <c r="T44">
        <v>6.7422991941634564E-2</v>
      </c>
      <c r="U44">
        <v>0.12010094292389098</v>
      </c>
    </row>
    <row r="45" spans="1:21">
      <c r="C45" s="1" t="s">
        <v>135</v>
      </c>
      <c r="D45">
        <v>2.7300000000000001E-2</v>
      </c>
      <c r="E45">
        <v>8.9999999999999993E-3</v>
      </c>
      <c r="F45">
        <v>1.8E-3</v>
      </c>
      <c r="G45">
        <v>3.5000000000000001E-3</v>
      </c>
      <c r="H45" t="s">
        <v>93</v>
      </c>
      <c r="I45" t="s">
        <v>93</v>
      </c>
      <c r="K45">
        <v>2.0000000000000001E-4</v>
      </c>
      <c r="L45" t="s">
        <v>93</v>
      </c>
      <c r="M45">
        <v>8.2000000000000007E-3</v>
      </c>
      <c r="N45">
        <v>9.4999999999999998E-3</v>
      </c>
      <c r="O45" t="s">
        <v>93</v>
      </c>
      <c r="P45">
        <v>7.6E-3</v>
      </c>
      <c r="Q45">
        <v>3.5700000000000003E-2</v>
      </c>
      <c r="S45">
        <v>6.9999999999999999E-4</v>
      </c>
      <c r="T45">
        <v>8.0000000000000004E-4</v>
      </c>
      <c r="U45">
        <v>3.73E-2</v>
      </c>
    </row>
    <row r="46" spans="1:21">
      <c r="C46" s="1" t="s">
        <v>15</v>
      </c>
      <c r="D46" s="68" t="s">
        <v>439</v>
      </c>
      <c r="E46" s="68" t="s">
        <v>440</v>
      </c>
      <c r="F46" s="68" t="s">
        <v>441</v>
      </c>
      <c r="G46" s="68" t="s">
        <v>442</v>
      </c>
      <c r="H46" s="68" t="s">
        <v>443</v>
      </c>
      <c r="I46" s="68" t="s">
        <v>444</v>
      </c>
      <c r="K46" s="68" t="s">
        <v>445</v>
      </c>
      <c r="L46" s="67" t="s">
        <v>446</v>
      </c>
      <c r="M46" s="67" t="s">
        <v>447</v>
      </c>
      <c r="N46" s="67" t="s">
        <v>448</v>
      </c>
      <c r="O46" s="67" t="s">
        <v>449</v>
      </c>
      <c r="P46" s="67" t="s">
        <v>450</v>
      </c>
      <c r="Q46" s="67" t="s">
        <v>451</v>
      </c>
      <c r="S46" s="67" t="s">
        <v>452</v>
      </c>
      <c r="T46" s="67" t="s">
        <v>453</v>
      </c>
      <c r="U46" s="67" t="s">
        <v>454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topLeftCell="D1" workbookViewId="0">
      <selection activeCell="L9" sqref="L9"/>
    </sheetView>
  </sheetViews>
  <sheetFormatPr defaultRowHeight="14.4"/>
  <cols>
    <col min="1" max="1" width="16.44140625" bestFit="1" customWidth="1"/>
    <col min="2" max="2" width="12.88671875" bestFit="1" customWidth="1"/>
    <col min="3" max="3" width="7.33203125" bestFit="1" customWidth="1"/>
    <col min="4" max="8" width="12.5546875" bestFit="1" customWidth="1"/>
    <col min="9" max="9" width="27.109375" bestFit="1" customWidth="1"/>
    <col min="10" max="10" width="13.5546875" bestFit="1" customWidth="1"/>
    <col min="11" max="11" width="24.5546875" bestFit="1" customWidth="1"/>
    <col min="12" max="12" width="22.6640625" bestFit="1" customWidth="1"/>
    <col min="14" max="14" width="15.88671875" bestFit="1" customWidth="1"/>
    <col min="15" max="15" width="12.88671875" bestFit="1" customWidth="1"/>
    <col min="16" max="16" width="7.33203125" bestFit="1" customWidth="1"/>
    <col min="17" max="21" width="12.5546875" bestFit="1" customWidth="1"/>
    <col min="22" max="22" width="25.44140625" bestFit="1" customWidth="1"/>
    <col min="23" max="23" width="13.5546875" bestFit="1" customWidth="1"/>
    <col min="24" max="24" width="24.5546875" bestFit="1" customWidth="1"/>
    <col min="25" max="25" width="22.6640625" bestFit="1" customWidth="1"/>
    <col min="27" max="27" width="15.88671875" bestFit="1" customWidth="1"/>
    <col min="28" max="28" width="12.88671875" bestFit="1" customWidth="1"/>
    <col min="29" max="29" width="7.33203125" bestFit="1" customWidth="1"/>
    <col min="30" max="34" width="12.5546875" bestFit="1" customWidth="1"/>
    <col min="35" max="35" width="26.6640625" bestFit="1" customWidth="1"/>
    <col min="36" max="36" width="13.5546875" bestFit="1" customWidth="1"/>
    <col min="37" max="37" width="24.5546875" bestFit="1" customWidth="1"/>
    <col min="38" max="38" width="22.6640625" bestFit="1" customWidth="1"/>
  </cols>
  <sheetData>
    <row r="1" spans="1:38" ht="18">
      <c r="A1" s="2" t="s">
        <v>455</v>
      </c>
    </row>
    <row r="2" spans="1:38">
      <c r="A2" s="21" t="s">
        <v>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N2" s="45" t="s">
        <v>88</v>
      </c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AA2" s="25" t="s">
        <v>73</v>
      </c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38">
      <c r="A3" t="s">
        <v>61</v>
      </c>
      <c r="B3" t="s">
        <v>456</v>
      </c>
      <c r="C3" t="s">
        <v>63</v>
      </c>
      <c r="D3" t="s">
        <v>64</v>
      </c>
      <c r="G3" t="s">
        <v>9</v>
      </c>
      <c r="H3" t="s">
        <v>65</v>
      </c>
      <c r="I3" t="s">
        <v>457</v>
      </c>
      <c r="J3" t="s">
        <v>11</v>
      </c>
      <c r="K3" t="s">
        <v>458</v>
      </c>
      <c r="L3" t="s">
        <v>15</v>
      </c>
      <c r="N3" t="s">
        <v>61</v>
      </c>
      <c r="O3" t="s">
        <v>456</v>
      </c>
      <c r="P3" t="s">
        <v>63</v>
      </c>
      <c r="Q3" t="s">
        <v>89</v>
      </c>
      <c r="T3" t="s">
        <v>9</v>
      </c>
      <c r="U3" t="s">
        <v>65</v>
      </c>
      <c r="V3" t="s">
        <v>459</v>
      </c>
      <c r="W3" t="s">
        <v>11</v>
      </c>
      <c r="X3" t="s">
        <v>458</v>
      </c>
      <c r="Y3" t="s">
        <v>15</v>
      </c>
      <c r="AA3" t="s">
        <v>61</v>
      </c>
      <c r="AB3" t="s">
        <v>456</v>
      </c>
      <c r="AC3" t="s">
        <v>63</v>
      </c>
      <c r="AD3" t="s">
        <v>74</v>
      </c>
      <c r="AG3" t="s">
        <v>9</v>
      </c>
      <c r="AH3" t="s">
        <v>65</v>
      </c>
      <c r="AI3" t="s">
        <v>460</v>
      </c>
      <c r="AJ3" t="s">
        <v>11</v>
      </c>
      <c r="AK3" t="s">
        <v>458</v>
      </c>
      <c r="AL3" t="s">
        <v>15</v>
      </c>
    </row>
    <row r="4" spans="1:38">
      <c r="A4" t="s">
        <v>68</v>
      </c>
      <c r="B4" t="s">
        <v>85</v>
      </c>
      <c r="C4">
        <v>1</v>
      </c>
      <c r="D4">
        <v>3379.2510000000002</v>
      </c>
      <c r="E4">
        <v>4282.4650000000001</v>
      </c>
      <c r="F4">
        <v>3212.473</v>
      </c>
      <c r="G4">
        <v>3624.7296666666666</v>
      </c>
      <c r="H4">
        <v>470.04648837984092</v>
      </c>
      <c r="I4">
        <v>3209.8462222222224</v>
      </c>
      <c r="J4">
        <v>293.58693090555494</v>
      </c>
      <c r="N4" t="s">
        <v>68</v>
      </c>
      <c r="O4" t="s">
        <v>85</v>
      </c>
      <c r="P4">
        <v>1</v>
      </c>
      <c r="Q4">
        <v>11795.25</v>
      </c>
      <c r="R4">
        <v>11072.75</v>
      </c>
      <c r="S4">
        <v>10520.25</v>
      </c>
      <c r="T4">
        <v>11129.416666666666</v>
      </c>
      <c r="U4">
        <v>522.05656355950123</v>
      </c>
      <c r="V4">
        <v>11521.861111111109</v>
      </c>
      <c r="W4">
        <v>1048.8779748725965</v>
      </c>
      <c r="AA4" t="s">
        <v>68</v>
      </c>
      <c r="AB4" t="s">
        <v>85</v>
      </c>
      <c r="AC4">
        <v>1</v>
      </c>
      <c r="AD4">
        <v>338.71429999999998</v>
      </c>
      <c r="AE4">
        <v>388.81180000000001</v>
      </c>
      <c r="AF4">
        <v>323.59050000000002</v>
      </c>
      <c r="AG4">
        <v>350.37220000000002</v>
      </c>
      <c r="AH4">
        <v>27.873338129593783</v>
      </c>
      <c r="AI4">
        <v>310.14721111111112</v>
      </c>
      <c r="AJ4">
        <v>39.941744540159306</v>
      </c>
    </row>
    <row r="5" spans="1:38">
      <c r="C5">
        <v>2</v>
      </c>
      <c r="D5">
        <v>3238.614</v>
      </c>
      <c r="E5">
        <v>3088.4780000000001</v>
      </c>
      <c r="F5">
        <v>2721.877</v>
      </c>
      <c r="G5">
        <v>3016.3230000000003</v>
      </c>
      <c r="H5">
        <v>217.03922811479652</v>
      </c>
      <c r="P5">
        <v>2</v>
      </c>
      <c r="Q5">
        <v>13485.25</v>
      </c>
      <c r="R5">
        <v>13442.75</v>
      </c>
      <c r="S5">
        <v>11942.75</v>
      </c>
      <c r="T5">
        <v>12956.916666666666</v>
      </c>
      <c r="U5">
        <v>717.3339916353857</v>
      </c>
      <c r="AC5">
        <v>2</v>
      </c>
      <c r="AD5">
        <v>260.41739999999999</v>
      </c>
      <c r="AE5">
        <v>260.73239999999998</v>
      </c>
      <c r="AF5">
        <v>245.9238</v>
      </c>
      <c r="AG5">
        <v>255.69119999999998</v>
      </c>
      <c r="AH5">
        <v>6.9077918961126716</v>
      </c>
    </row>
    <row r="6" spans="1:38">
      <c r="C6">
        <v>3</v>
      </c>
      <c r="D6">
        <v>3338.114</v>
      </c>
      <c r="E6">
        <v>3005.6669999999999</v>
      </c>
      <c r="F6">
        <v>2621.6770000000001</v>
      </c>
      <c r="G6">
        <v>2988.4860000000003</v>
      </c>
      <c r="H6">
        <v>292.73638176466324</v>
      </c>
      <c r="P6">
        <v>3</v>
      </c>
      <c r="Q6">
        <v>10798.75</v>
      </c>
      <c r="R6">
        <v>11113.75</v>
      </c>
      <c r="S6">
        <v>9525.25</v>
      </c>
      <c r="T6">
        <v>10479.25</v>
      </c>
      <c r="U6">
        <v>686.72811213754744</v>
      </c>
      <c r="AC6">
        <v>3</v>
      </c>
      <c r="AD6">
        <v>388.81180000000001</v>
      </c>
      <c r="AE6">
        <v>323.59050000000002</v>
      </c>
      <c r="AF6">
        <v>260.73239999999998</v>
      </c>
      <c r="AG6">
        <v>324.3782333333333</v>
      </c>
      <c r="AH6">
        <v>52.29116285405135</v>
      </c>
    </row>
    <row r="8" spans="1:38">
      <c r="A8" t="s">
        <v>41</v>
      </c>
      <c r="C8">
        <v>1</v>
      </c>
      <c r="D8">
        <v>4703.598</v>
      </c>
      <c r="E8">
        <v>5007.0439999999999</v>
      </c>
      <c r="F8">
        <v>4718.7939999999999</v>
      </c>
      <c r="G8">
        <v>4809.8119999999999</v>
      </c>
      <c r="H8">
        <v>139.60199609843212</v>
      </c>
      <c r="I8">
        <v>4395.5936666666666</v>
      </c>
      <c r="J8">
        <v>611.15789551934199</v>
      </c>
      <c r="N8" t="s">
        <v>41</v>
      </c>
      <c r="P8">
        <v>1</v>
      </c>
      <c r="Q8">
        <v>15500.25</v>
      </c>
      <c r="R8">
        <v>14817.75</v>
      </c>
      <c r="S8">
        <v>14835.25</v>
      </c>
      <c r="T8">
        <v>15051.083333333334</v>
      </c>
      <c r="U8">
        <v>317.68913876443571</v>
      </c>
      <c r="V8">
        <v>14586.75</v>
      </c>
      <c r="W8">
        <v>369.40600468359537</v>
      </c>
      <c r="AA8" t="s">
        <v>41</v>
      </c>
      <c r="AC8">
        <v>1</v>
      </c>
      <c r="AD8">
        <v>217.0941</v>
      </c>
      <c r="AE8">
        <v>196.614</v>
      </c>
      <c r="AF8">
        <v>167.07409999999999</v>
      </c>
      <c r="AG8">
        <v>193.59406666666666</v>
      </c>
      <c r="AH8">
        <v>20.531927949794564</v>
      </c>
      <c r="AI8">
        <v>177.82293333333334</v>
      </c>
      <c r="AJ8">
        <v>18.184613602000901</v>
      </c>
    </row>
    <row r="9" spans="1:38">
      <c r="C9">
        <v>2</v>
      </c>
      <c r="D9">
        <v>3683.1509999999998</v>
      </c>
      <c r="E9">
        <v>3558.5540000000001</v>
      </c>
      <c r="F9">
        <v>3352.8870000000002</v>
      </c>
      <c r="G9">
        <v>3531.530666666667</v>
      </c>
      <c r="H9">
        <v>136.17702408344141</v>
      </c>
      <c r="P9">
        <v>2</v>
      </c>
      <c r="Q9">
        <v>14668.75</v>
      </c>
      <c r="R9">
        <v>13775.25</v>
      </c>
      <c r="S9">
        <v>13997.75</v>
      </c>
      <c r="T9">
        <v>14147.25</v>
      </c>
      <c r="U9">
        <v>379.77910246176879</v>
      </c>
      <c r="AC9">
        <v>2</v>
      </c>
      <c r="AD9">
        <v>164.3185</v>
      </c>
      <c r="AE9">
        <v>148.87960000000001</v>
      </c>
      <c r="AF9">
        <v>143.83840000000001</v>
      </c>
      <c r="AG9">
        <v>152.34550000000002</v>
      </c>
      <c r="AH9">
        <v>8.7127481737968271</v>
      </c>
    </row>
    <row r="10" spans="1:38">
      <c r="C10">
        <v>3</v>
      </c>
      <c r="D10">
        <v>4912.6670000000004</v>
      </c>
      <c r="E10">
        <v>4907.5439999999999</v>
      </c>
      <c r="F10">
        <v>4716.1040000000003</v>
      </c>
      <c r="G10">
        <v>4845.4383333333326</v>
      </c>
      <c r="H10">
        <v>91.477095917806352</v>
      </c>
      <c r="P10">
        <v>3</v>
      </c>
      <c r="Q10">
        <v>15203.25</v>
      </c>
      <c r="R10">
        <v>14367.25</v>
      </c>
      <c r="S10">
        <v>14115.25</v>
      </c>
      <c r="T10">
        <v>14561.916666666666</v>
      </c>
      <c r="U10">
        <v>465.01421722590612</v>
      </c>
      <c r="AC10">
        <v>3</v>
      </c>
      <c r="AD10">
        <v>196.614</v>
      </c>
      <c r="AE10">
        <v>217.0941</v>
      </c>
      <c r="AF10">
        <v>148.87960000000001</v>
      </c>
      <c r="AG10">
        <v>187.52923333333334</v>
      </c>
      <c r="AH10">
        <v>28.579762555618871</v>
      </c>
    </row>
    <row r="12" spans="1:38">
      <c r="A12" t="s">
        <v>83</v>
      </c>
      <c r="C12">
        <v>1</v>
      </c>
      <c r="D12">
        <v>5559.8140000000003</v>
      </c>
      <c r="E12">
        <v>6121.7929999999997</v>
      </c>
      <c r="F12">
        <v>5102.067</v>
      </c>
      <c r="G12">
        <v>5594.558</v>
      </c>
      <c r="H12">
        <v>417.02568899369561</v>
      </c>
      <c r="I12">
        <v>5177.6445555555556</v>
      </c>
      <c r="J12">
        <v>294.87682664340366</v>
      </c>
      <c r="N12" t="s">
        <v>83</v>
      </c>
      <c r="P12">
        <v>1</v>
      </c>
      <c r="Q12">
        <v>6897.75</v>
      </c>
      <c r="R12">
        <v>6382.75</v>
      </c>
      <c r="S12">
        <v>6910.25</v>
      </c>
      <c r="T12">
        <v>6730.25</v>
      </c>
      <c r="U12">
        <v>245.77259136581253</v>
      </c>
      <c r="V12">
        <v>6557.3055555555557</v>
      </c>
      <c r="W12">
        <v>206.58225576041536</v>
      </c>
      <c r="AA12" t="s">
        <v>83</v>
      </c>
      <c r="AC12">
        <v>1</v>
      </c>
      <c r="AD12">
        <v>117.5294</v>
      </c>
      <c r="AE12">
        <v>120.3651</v>
      </c>
      <c r="AF12">
        <v>104.2961</v>
      </c>
      <c r="AG12">
        <v>114.06353333333334</v>
      </c>
      <c r="AH12">
        <v>7.0029690876243507</v>
      </c>
      <c r="AI12">
        <v>104.31648888888888</v>
      </c>
      <c r="AJ12">
        <v>38.553157191100823</v>
      </c>
    </row>
    <row r="13" spans="1:38">
      <c r="C13">
        <v>2</v>
      </c>
      <c r="D13">
        <v>4107.7449999999999</v>
      </c>
      <c r="E13">
        <v>5834.34</v>
      </c>
      <c r="F13">
        <v>4989.8320000000003</v>
      </c>
      <c r="G13">
        <v>4977.3056666666662</v>
      </c>
      <c r="H13">
        <v>704.93510589100435</v>
      </c>
      <c r="P13">
        <v>2</v>
      </c>
      <c r="Q13">
        <v>6622.75</v>
      </c>
      <c r="R13">
        <v>5950.25</v>
      </c>
      <c r="S13">
        <v>6227.75</v>
      </c>
      <c r="T13">
        <v>6266.916666666667</v>
      </c>
      <c r="U13">
        <v>275.94031158124682</v>
      </c>
      <c r="AC13">
        <v>2</v>
      </c>
      <c r="AD13">
        <v>192.11080000000001</v>
      </c>
      <c r="AE13">
        <v>111.889</v>
      </c>
      <c r="AF13">
        <v>133.70050000000001</v>
      </c>
      <c r="AG13">
        <v>145.90009999999998</v>
      </c>
      <c r="AH13">
        <v>33.867457132474655</v>
      </c>
    </row>
    <row r="14" spans="1:38">
      <c r="C14">
        <v>3</v>
      </c>
      <c r="D14">
        <v>4200.1450000000004</v>
      </c>
      <c r="E14">
        <v>5744.84</v>
      </c>
      <c r="F14">
        <v>4938.2250000000004</v>
      </c>
      <c r="G14">
        <v>4961.0700000000006</v>
      </c>
      <c r="H14">
        <v>630.8259565971141</v>
      </c>
      <c r="P14">
        <v>3</v>
      </c>
      <c r="Q14">
        <v>6657.25</v>
      </c>
      <c r="R14">
        <v>6452.75</v>
      </c>
      <c r="S14">
        <v>6914.25</v>
      </c>
      <c r="T14">
        <v>6674.75</v>
      </c>
      <c r="U14">
        <v>188.81251724042733</v>
      </c>
      <c r="AC14">
        <v>3</v>
      </c>
      <c r="AD14">
        <v>68.266199999999998</v>
      </c>
      <c r="AE14">
        <v>41.2791</v>
      </c>
      <c r="AF14">
        <v>49.412199999999999</v>
      </c>
      <c r="AG14">
        <v>52.985833333333325</v>
      </c>
      <c r="AH14">
        <v>11.303510752662476</v>
      </c>
    </row>
    <row r="16" spans="1:38">
      <c r="A16" t="s">
        <v>68</v>
      </c>
      <c r="B16" t="s">
        <v>461</v>
      </c>
      <c r="C16">
        <v>1</v>
      </c>
      <c r="D16">
        <v>2330.8229999999999</v>
      </c>
      <c r="E16">
        <v>2252.2020000000002</v>
      </c>
      <c r="F16">
        <v>2966.9079999999999</v>
      </c>
      <c r="G16">
        <v>2516.6443333333332</v>
      </c>
      <c r="H16">
        <v>319.99827348527452</v>
      </c>
      <c r="I16">
        <v>2375.8913333333335</v>
      </c>
      <c r="J16">
        <v>100.30534524474079</v>
      </c>
      <c r="K16">
        <v>1.9099999999999999E-2</v>
      </c>
      <c r="L16" s="68" t="s">
        <v>462</v>
      </c>
      <c r="N16" t="s">
        <v>68</v>
      </c>
      <c r="O16" t="s">
        <v>461</v>
      </c>
      <c r="P16">
        <v>1</v>
      </c>
      <c r="Q16">
        <v>8607.75</v>
      </c>
      <c r="R16">
        <v>9557.75</v>
      </c>
      <c r="S16">
        <v>8272.75</v>
      </c>
      <c r="T16">
        <v>8812.75</v>
      </c>
      <c r="U16">
        <v>544.25790455138701</v>
      </c>
      <c r="V16">
        <v>9086.9166666666661</v>
      </c>
      <c r="W16">
        <v>383.61282081846008</v>
      </c>
      <c r="X16">
        <v>3.6799999999999999E-2</v>
      </c>
      <c r="Y16" s="68" t="s">
        <v>463</v>
      </c>
      <c r="AA16" t="s">
        <v>68</v>
      </c>
      <c r="AB16" t="s">
        <v>461</v>
      </c>
      <c r="AC16">
        <v>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4.0000000000000002E-4</v>
      </c>
      <c r="AL16" s="68" t="s">
        <v>464</v>
      </c>
    </row>
    <row r="17" spans="1:38">
      <c r="B17" t="s">
        <v>85</v>
      </c>
      <c r="C17">
        <v>2</v>
      </c>
      <c r="D17">
        <v>2163.8090000000002</v>
      </c>
      <c r="E17">
        <v>2368.8040000000001</v>
      </c>
      <c r="F17">
        <v>2338.12</v>
      </c>
      <c r="G17">
        <v>2290.2443333333335</v>
      </c>
      <c r="H17">
        <v>90.276601251683928</v>
      </c>
      <c r="O17" t="s">
        <v>85</v>
      </c>
      <c r="P17">
        <v>2</v>
      </c>
      <c r="Q17">
        <v>9642.75</v>
      </c>
      <c r="R17">
        <v>9817.75</v>
      </c>
      <c r="S17">
        <v>9427.75</v>
      </c>
      <c r="T17">
        <v>9629.4166666666661</v>
      </c>
      <c r="U17">
        <v>159.49573313693656</v>
      </c>
      <c r="AB17" t="s">
        <v>85</v>
      </c>
      <c r="AC17">
        <v>2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8">
      <c r="C18">
        <v>3</v>
      </c>
      <c r="D18">
        <v>2253.1089999999999</v>
      </c>
      <c r="E18">
        <v>2412.0030000000002</v>
      </c>
      <c r="F18">
        <v>2297.2440000000001</v>
      </c>
      <c r="G18">
        <v>2320.7853333333333</v>
      </c>
      <c r="H18">
        <v>66.970001196223919</v>
      </c>
      <c r="P18">
        <v>3</v>
      </c>
      <c r="Q18">
        <v>8873.75</v>
      </c>
      <c r="R18">
        <v>9104.25</v>
      </c>
      <c r="S18">
        <v>8477.75</v>
      </c>
      <c r="T18">
        <v>8818.5833333333339</v>
      </c>
      <c r="U18">
        <v>258.72518667926829</v>
      </c>
      <c r="AC18">
        <v>3</v>
      </c>
      <c r="AD18">
        <v>0</v>
      </c>
      <c r="AE18">
        <v>0</v>
      </c>
      <c r="AF18">
        <v>0</v>
      </c>
      <c r="AG18">
        <v>0</v>
      </c>
      <c r="AH18">
        <v>0</v>
      </c>
    </row>
    <row r="20" spans="1:38">
      <c r="A20" t="s">
        <v>41</v>
      </c>
      <c r="C20">
        <v>1</v>
      </c>
      <c r="D20">
        <v>1049.7570000000001</v>
      </c>
      <c r="E20">
        <v>952.1028</v>
      </c>
      <c r="F20">
        <v>1333.3779999999999</v>
      </c>
      <c r="G20">
        <v>1111.7459333333334</v>
      </c>
      <c r="H20">
        <v>161.70892662561647</v>
      </c>
      <c r="I20">
        <v>1669.8365333333334</v>
      </c>
      <c r="J20">
        <v>407.87820899296605</v>
      </c>
      <c r="K20">
        <v>6.3E-3</v>
      </c>
      <c r="L20" s="68" t="s">
        <v>465</v>
      </c>
      <c r="N20" t="s">
        <v>41</v>
      </c>
      <c r="P20">
        <v>1</v>
      </c>
      <c r="Q20">
        <v>4160.25</v>
      </c>
      <c r="R20">
        <v>4122.75</v>
      </c>
      <c r="S20">
        <v>4332.75</v>
      </c>
      <c r="T20">
        <v>4205.25</v>
      </c>
      <c r="U20">
        <v>91.446705790859411</v>
      </c>
      <c r="V20">
        <v>4129.75</v>
      </c>
      <c r="W20">
        <v>111.6398807011319</v>
      </c>
      <c r="X20" t="s">
        <v>93</v>
      </c>
      <c r="Y20" s="68" t="s">
        <v>466</v>
      </c>
      <c r="AA20" t="s">
        <v>41</v>
      </c>
      <c r="AC20">
        <v>1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2.0000000000000001E-4</v>
      </c>
      <c r="AL20" s="68" t="s">
        <v>467</v>
      </c>
    </row>
    <row r="21" spans="1:38">
      <c r="C21">
        <v>2</v>
      </c>
      <c r="D21">
        <v>1992.63</v>
      </c>
      <c r="E21">
        <v>1823.075</v>
      </c>
      <c r="F21">
        <v>2409.7979999999998</v>
      </c>
      <c r="G21">
        <v>2075.1676666666667</v>
      </c>
      <c r="H21">
        <v>246.53643340803924</v>
      </c>
      <c r="P21">
        <v>2</v>
      </c>
      <c r="Q21">
        <v>3917.75</v>
      </c>
      <c r="R21">
        <v>4067.75</v>
      </c>
      <c r="S21">
        <v>3930.25</v>
      </c>
      <c r="T21">
        <v>3971.9166666666665</v>
      </c>
      <c r="U21">
        <v>67.956276792917038</v>
      </c>
      <c r="AC21">
        <v>2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8">
      <c r="C22">
        <v>3</v>
      </c>
      <c r="D22">
        <v>1692.248</v>
      </c>
      <c r="E22">
        <v>1743.6669999999999</v>
      </c>
      <c r="F22">
        <v>2031.873</v>
      </c>
      <c r="G22">
        <v>1822.5960000000002</v>
      </c>
      <c r="H22">
        <v>149.46264959737155</v>
      </c>
      <c r="P22">
        <v>3</v>
      </c>
      <c r="Q22">
        <v>4364.25</v>
      </c>
      <c r="R22">
        <v>4225.25</v>
      </c>
      <c r="S22">
        <v>4046.75</v>
      </c>
      <c r="T22">
        <v>4212.083333333333</v>
      </c>
      <c r="U22">
        <v>129.95276919797524</v>
      </c>
      <c r="AC22">
        <v>3</v>
      </c>
      <c r="AD22">
        <v>0</v>
      </c>
      <c r="AE22">
        <v>0</v>
      </c>
      <c r="AF22">
        <v>0</v>
      </c>
      <c r="AG22">
        <v>0</v>
      </c>
      <c r="AH22">
        <v>0</v>
      </c>
    </row>
    <row r="24" spans="1:38">
      <c r="A24" t="s">
        <v>83</v>
      </c>
      <c r="C24">
        <v>1</v>
      </c>
      <c r="D24">
        <v>4993.2730000000001</v>
      </c>
      <c r="E24">
        <v>5313.3029999999999</v>
      </c>
      <c r="F24">
        <v>7539.24</v>
      </c>
      <c r="G24">
        <v>5948.605333333333</v>
      </c>
      <c r="H24">
        <v>1132.3114360535094</v>
      </c>
      <c r="I24">
        <v>6064.1911111111112</v>
      </c>
      <c r="J24">
        <v>400.81696193633849</v>
      </c>
      <c r="K24">
        <v>6.54E-2</v>
      </c>
      <c r="L24" s="68" t="s">
        <v>468</v>
      </c>
      <c r="N24" t="s">
        <v>83</v>
      </c>
      <c r="P24">
        <v>1</v>
      </c>
      <c r="Q24">
        <v>3975.25</v>
      </c>
      <c r="R24">
        <v>4262.75</v>
      </c>
      <c r="S24">
        <v>3862.75</v>
      </c>
      <c r="T24">
        <v>4033.5833333333335</v>
      </c>
      <c r="U24">
        <v>168.42819109506448</v>
      </c>
      <c r="V24">
        <v>3629.6388888888891</v>
      </c>
      <c r="W24">
        <v>314.06122112939062</v>
      </c>
      <c r="X24">
        <v>4.0000000000000002E-4</v>
      </c>
      <c r="Y24" s="68" t="s">
        <v>469</v>
      </c>
      <c r="AA24" t="s">
        <v>83</v>
      </c>
      <c r="AC24">
        <v>1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1.9300000000000001E-2</v>
      </c>
      <c r="AL24" s="68" t="s">
        <v>470</v>
      </c>
    </row>
    <row r="25" spans="1:38">
      <c r="C25">
        <v>2</v>
      </c>
      <c r="D25">
        <v>5026</v>
      </c>
      <c r="E25">
        <v>5302.7569999999996</v>
      </c>
      <c r="F25">
        <v>6595.442</v>
      </c>
      <c r="G25">
        <v>5641.3996666666671</v>
      </c>
      <c r="H25">
        <v>684.00594032816639</v>
      </c>
      <c r="P25">
        <v>2</v>
      </c>
      <c r="Q25">
        <v>2977.75</v>
      </c>
      <c r="R25">
        <v>3660.25</v>
      </c>
      <c r="S25">
        <v>3165.25</v>
      </c>
      <c r="T25">
        <v>3267.75</v>
      </c>
      <c r="U25">
        <v>287.90189301218567</v>
      </c>
      <c r="AC25">
        <v>2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8">
      <c r="C26">
        <v>3</v>
      </c>
      <c r="D26">
        <v>6347.3339999999998</v>
      </c>
      <c r="E26">
        <v>6525.1049999999996</v>
      </c>
      <c r="F26">
        <v>6935.2659999999996</v>
      </c>
      <c r="G26">
        <v>6602.5683333333327</v>
      </c>
      <c r="H26">
        <v>246.19292592644126</v>
      </c>
      <c r="P26">
        <v>3</v>
      </c>
      <c r="Q26">
        <v>3556.25</v>
      </c>
      <c r="R26">
        <v>3861.25</v>
      </c>
      <c r="S26">
        <v>3345.25</v>
      </c>
      <c r="T26">
        <v>3587.5833333333335</v>
      </c>
      <c r="U26">
        <v>211.81805609741792</v>
      </c>
      <c r="AC26">
        <v>3</v>
      </c>
      <c r="AD26">
        <v>0</v>
      </c>
      <c r="AE26">
        <v>0</v>
      </c>
      <c r="AF26">
        <v>0</v>
      </c>
      <c r="AG26">
        <v>0</v>
      </c>
      <c r="AH26">
        <v>0</v>
      </c>
    </row>
    <row r="28" spans="1:38" ht="18">
      <c r="A28" s="2" t="s">
        <v>471</v>
      </c>
    </row>
    <row r="29" spans="1:38">
      <c r="A29" s="21" t="s">
        <v>60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N29" s="45" t="s">
        <v>88</v>
      </c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AA29" s="25" t="s">
        <v>73</v>
      </c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</row>
    <row r="30" spans="1:38">
      <c r="A30" t="s">
        <v>61</v>
      </c>
      <c r="B30" t="s">
        <v>456</v>
      </c>
      <c r="C30" t="s">
        <v>63</v>
      </c>
      <c r="D30" t="s">
        <v>64</v>
      </c>
      <c r="G30" t="s">
        <v>9</v>
      </c>
      <c r="H30" t="s">
        <v>65</v>
      </c>
      <c r="I30" t="s">
        <v>457</v>
      </c>
      <c r="J30" t="s">
        <v>11</v>
      </c>
      <c r="K30" t="s">
        <v>472</v>
      </c>
      <c r="L30" t="s">
        <v>15</v>
      </c>
      <c r="N30" t="s">
        <v>61</v>
      </c>
      <c r="O30" t="s">
        <v>456</v>
      </c>
      <c r="P30" t="s">
        <v>63</v>
      </c>
      <c r="Q30" t="s">
        <v>89</v>
      </c>
      <c r="T30" t="s">
        <v>9</v>
      </c>
      <c r="U30" t="s">
        <v>65</v>
      </c>
      <c r="V30" t="s">
        <v>459</v>
      </c>
      <c r="W30" t="s">
        <v>11</v>
      </c>
      <c r="X30" t="s">
        <v>472</v>
      </c>
      <c r="Y30" t="s">
        <v>15</v>
      </c>
      <c r="AA30" t="s">
        <v>61</v>
      </c>
      <c r="AB30" t="s">
        <v>456</v>
      </c>
      <c r="AC30" t="s">
        <v>63</v>
      </c>
      <c r="AD30" t="s">
        <v>74</v>
      </c>
      <c r="AG30" t="s">
        <v>9</v>
      </c>
      <c r="AH30" t="s">
        <v>65</v>
      </c>
      <c r="AI30" t="s">
        <v>460</v>
      </c>
      <c r="AJ30" t="s">
        <v>11</v>
      </c>
      <c r="AK30" t="s">
        <v>472</v>
      </c>
      <c r="AL30" t="s">
        <v>15</v>
      </c>
    </row>
    <row r="31" spans="1:38">
      <c r="A31" t="s">
        <v>68</v>
      </c>
      <c r="B31" t="s">
        <v>85</v>
      </c>
      <c r="C31">
        <v>1</v>
      </c>
      <c r="D31">
        <v>2767.4039810964505</v>
      </c>
      <c r="E31">
        <v>2400.6767549990536</v>
      </c>
      <c r="F31">
        <v>2452.6525000000001</v>
      </c>
      <c r="G31">
        <v>2540.2444120318346</v>
      </c>
      <c r="H31">
        <v>162.02154564608026</v>
      </c>
      <c r="I31">
        <v>2612.4276937121376</v>
      </c>
      <c r="J31">
        <v>321.00586570014599</v>
      </c>
      <c r="N31" t="s">
        <v>68</v>
      </c>
      <c r="O31" t="s">
        <v>85</v>
      </c>
      <c r="P31">
        <v>1</v>
      </c>
      <c r="Q31">
        <v>6673.4523583714144</v>
      </c>
      <c r="R31">
        <v>6702.4029619203347</v>
      </c>
      <c r="S31">
        <v>8050.6272555641117</v>
      </c>
      <c r="T31">
        <v>7142.1608586186203</v>
      </c>
      <c r="U31">
        <v>642.49146824208447</v>
      </c>
      <c r="V31">
        <v>5915.0794542628464</v>
      </c>
      <c r="W31">
        <v>753.05499511487426</v>
      </c>
      <c r="AA31" t="s">
        <v>68</v>
      </c>
      <c r="AB31" t="s">
        <v>85</v>
      </c>
      <c r="AC31">
        <v>1</v>
      </c>
      <c r="AD31">
        <v>446.8010378253515</v>
      </c>
      <c r="AE31">
        <v>449.50149999999996</v>
      </c>
      <c r="AF31">
        <v>465.48160431679696</v>
      </c>
      <c r="AG31">
        <v>453.92804738071618</v>
      </c>
      <c r="AH31">
        <v>8.2436493696915036</v>
      </c>
      <c r="AI31">
        <v>422.66063452807191</v>
      </c>
      <c r="AJ31">
        <v>33.489078969007302</v>
      </c>
    </row>
    <row r="32" spans="1:38">
      <c r="C32">
        <v>2</v>
      </c>
      <c r="D32">
        <v>2065.8359999999998</v>
      </c>
      <c r="E32">
        <v>2086.6788508702421</v>
      </c>
      <c r="F32">
        <v>2240.2710719436946</v>
      </c>
      <c r="G32">
        <v>2130.9286409379788</v>
      </c>
      <c r="H32">
        <v>77.783595193243556</v>
      </c>
      <c r="P32">
        <v>2</v>
      </c>
      <c r="Q32">
        <v>5501.0867235404176</v>
      </c>
      <c r="R32">
        <v>5127.5618202096739</v>
      </c>
      <c r="S32">
        <v>6049.2505291183361</v>
      </c>
      <c r="T32">
        <v>5559.2996909561434</v>
      </c>
      <c r="U32">
        <v>378.5226379966702</v>
      </c>
      <c r="AC32">
        <v>2</v>
      </c>
      <c r="AD32">
        <v>470.61876010194447</v>
      </c>
      <c r="AE32">
        <v>458.11500000000001</v>
      </c>
      <c r="AF32">
        <v>436.05971209277027</v>
      </c>
      <c r="AG32">
        <v>454.93115739823821</v>
      </c>
      <c r="AH32">
        <v>14.287164171840791</v>
      </c>
    </row>
    <row r="33" spans="1:38">
      <c r="C33">
        <v>3</v>
      </c>
      <c r="D33">
        <v>2757.865044086926</v>
      </c>
      <c r="E33">
        <v>3176.2738239865275</v>
      </c>
      <c r="F33">
        <v>3047.2016999999996</v>
      </c>
      <c r="G33">
        <v>2993.780189357818</v>
      </c>
      <c r="H33">
        <v>174.94164764998618</v>
      </c>
      <c r="P33">
        <v>3</v>
      </c>
      <c r="Q33">
        <v>6061.8841928126849</v>
      </c>
      <c r="R33">
        <v>5405.0678313878971</v>
      </c>
      <c r="S33">
        <v>6045.6439194028162</v>
      </c>
      <c r="T33">
        <v>5837.531981201133</v>
      </c>
      <c r="U33">
        <v>305.87019825994855</v>
      </c>
      <c r="AC33">
        <v>3</v>
      </c>
      <c r="AD33">
        <v>432.25</v>
      </c>
      <c r="AE33">
        <v>364.49999999999994</v>
      </c>
      <c r="AF33">
        <v>330.99999999999994</v>
      </c>
      <c r="AG33">
        <v>375.91666666666669</v>
      </c>
      <c r="AH33">
        <v>42.116076371011381</v>
      </c>
    </row>
    <row r="34" spans="1:38">
      <c r="C34">
        <v>4</v>
      </c>
      <c r="D34">
        <v>2679.822313695362</v>
      </c>
      <c r="E34">
        <v>2796.0490448846281</v>
      </c>
      <c r="F34">
        <v>2878.4012389827685</v>
      </c>
      <c r="G34">
        <v>2784.7575325209195</v>
      </c>
      <c r="H34">
        <v>81.46173367772208</v>
      </c>
      <c r="P34">
        <v>4</v>
      </c>
      <c r="Q34">
        <v>5062.5337507410723</v>
      </c>
      <c r="R34">
        <v>4929.2629017709787</v>
      </c>
      <c r="S34">
        <v>5372.179206314413</v>
      </c>
      <c r="T34">
        <v>5121.325286275488</v>
      </c>
      <c r="U34">
        <v>185.53714218537471</v>
      </c>
      <c r="AC34">
        <v>4</v>
      </c>
      <c r="AD34">
        <v>393.40000000000003</v>
      </c>
      <c r="AE34">
        <v>419.6</v>
      </c>
      <c r="AF34">
        <v>404.6</v>
      </c>
      <c r="AG34">
        <v>405.86666666666662</v>
      </c>
      <c r="AH34">
        <v>10.733540370674012</v>
      </c>
    </row>
    <row r="36" spans="1:38">
      <c r="A36" t="s">
        <v>41</v>
      </c>
      <c r="C36">
        <v>1</v>
      </c>
      <c r="D36">
        <v>3502.693983831723</v>
      </c>
      <c r="E36">
        <v>3685.3005000000003</v>
      </c>
      <c r="F36">
        <v>3798.6224941123601</v>
      </c>
      <c r="G36">
        <v>3662.205659314694</v>
      </c>
      <c r="H36">
        <v>121.91103190151694</v>
      </c>
      <c r="I36">
        <v>3644.7098524112039</v>
      </c>
      <c r="J36">
        <v>466.46864208690221</v>
      </c>
      <c r="N36" t="s">
        <v>41</v>
      </c>
      <c r="P36">
        <v>1</v>
      </c>
      <c r="Q36">
        <v>9323.8149189749165</v>
      </c>
      <c r="R36">
        <v>12178.699060524985</v>
      </c>
      <c r="S36">
        <v>12842.807988651646</v>
      </c>
      <c r="T36">
        <v>11448.440656050516</v>
      </c>
      <c r="U36">
        <v>1526.6053974068077</v>
      </c>
      <c r="V36">
        <v>10653.417726359738</v>
      </c>
      <c r="W36">
        <v>607.3079594337255</v>
      </c>
      <c r="AA36" t="s">
        <v>41</v>
      </c>
      <c r="AC36">
        <v>1</v>
      </c>
      <c r="AD36">
        <v>272.44908390519305</v>
      </c>
      <c r="AE36">
        <v>271.83799999999997</v>
      </c>
      <c r="AF36">
        <v>279.60996772691385</v>
      </c>
      <c r="AG36">
        <v>274.6323505440356</v>
      </c>
      <c r="AH36">
        <v>3.5285370433330163</v>
      </c>
      <c r="AI36">
        <v>258.97506925526017</v>
      </c>
      <c r="AJ36">
        <v>30.821296371274368</v>
      </c>
    </row>
    <row r="37" spans="1:38">
      <c r="C37">
        <v>2</v>
      </c>
      <c r="D37">
        <v>2490.7754822804964</v>
      </c>
      <c r="E37">
        <v>2519.0162689639337</v>
      </c>
      <c r="F37">
        <v>3672.0726355268284</v>
      </c>
      <c r="G37">
        <v>2893.9547955904195</v>
      </c>
      <c r="H37">
        <v>550.33318097833762</v>
      </c>
      <c r="P37">
        <v>2</v>
      </c>
      <c r="Q37">
        <v>9472.8244428037942</v>
      </c>
      <c r="R37">
        <v>9401.9975612282942</v>
      </c>
      <c r="S37">
        <v>10349.976116688566</v>
      </c>
      <c r="T37">
        <v>9741.5993735735519</v>
      </c>
      <c r="U37">
        <v>431.15798184335438</v>
      </c>
      <c r="AC37">
        <v>2</v>
      </c>
      <c r="AD37">
        <v>296.56900000000002</v>
      </c>
      <c r="AE37">
        <v>318.06080042180588</v>
      </c>
      <c r="AF37">
        <v>290.97397900920987</v>
      </c>
      <c r="AG37">
        <v>301.86792647700526</v>
      </c>
      <c r="AH37">
        <v>11.675699548378184</v>
      </c>
    </row>
    <row r="38" spans="1:38">
      <c r="C38">
        <v>3</v>
      </c>
      <c r="D38">
        <v>4472.9445000000005</v>
      </c>
      <c r="E38">
        <v>4193.9261932719965</v>
      </c>
      <c r="F38">
        <v>3778.4769161712966</v>
      </c>
      <c r="G38">
        <v>4148.4492031477648</v>
      </c>
      <c r="H38">
        <v>285.33304951733049</v>
      </c>
      <c r="P38">
        <v>3</v>
      </c>
      <c r="Q38">
        <v>10625.326837997285</v>
      </c>
      <c r="R38">
        <v>11590.91280792372</v>
      </c>
      <c r="S38">
        <v>10069.162827290433</v>
      </c>
      <c r="T38">
        <v>10761.800824403814</v>
      </c>
      <c r="U38">
        <v>628.70216192492887</v>
      </c>
      <c r="AC38">
        <v>3</v>
      </c>
      <c r="AD38">
        <v>221.75</v>
      </c>
      <c r="AE38">
        <v>228.99999999999994</v>
      </c>
      <c r="AF38">
        <v>240.24999999999997</v>
      </c>
      <c r="AG38">
        <v>230.33333333333329</v>
      </c>
      <c r="AH38">
        <v>7.6112124891869506</v>
      </c>
    </row>
    <row r="39" spans="1:38">
      <c r="C39">
        <v>4</v>
      </c>
      <c r="D39">
        <v>3930.112594123224</v>
      </c>
      <c r="E39">
        <v>3500.7104642663598</v>
      </c>
      <c r="F39">
        <v>4191.8661963862232</v>
      </c>
      <c r="G39">
        <v>3874.2297515919358</v>
      </c>
      <c r="H39">
        <v>284.91663175692719</v>
      </c>
      <c r="P39">
        <v>4</v>
      </c>
      <c r="Q39">
        <v>10765.116159931253</v>
      </c>
      <c r="R39">
        <v>10788.799281735126</v>
      </c>
      <c r="S39">
        <v>10431.574712566828</v>
      </c>
      <c r="T39">
        <v>10661.830051411069</v>
      </c>
      <c r="U39">
        <v>163.10193819469978</v>
      </c>
      <c r="AC39">
        <v>4</v>
      </c>
      <c r="AD39">
        <v>216.2</v>
      </c>
      <c r="AE39">
        <v>246.4</v>
      </c>
      <c r="AF39">
        <v>224.60000000000002</v>
      </c>
      <c r="AG39">
        <v>229.06666666666669</v>
      </c>
      <c r="AH39">
        <v>12.727223665129104</v>
      </c>
    </row>
    <row r="41" spans="1:38">
      <c r="A41" t="s">
        <v>83</v>
      </c>
      <c r="C41">
        <v>1</v>
      </c>
      <c r="D41">
        <v>3858.1023705622379</v>
      </c>
      <c r="E41">
        <v>3581.2484823278774</v>
      </c>
      <c r="F41">
        <v>3717.3183339311381</v>
      </c>
      <c r="G41">
        <v>3718.8897289404176</v>
      </c>
      <c r="H41">
        <v>113.03058824739239</v>
      </c>
      <c r="I41">
        <v>4110.5265203609615</v>
      </c>
      <c r="J41">
        <v>554.4383055207494</v>
      </c>
      <c r="N41" t="s">
        <v>83</v>
      </c>
      <c r="P41">
        <v>1</v>
      </c>
      <c r="Q41">
        <v>4537.0883647877517</v>
      </c>
      <c r="R41">
        <v>5326.435257947679</v>
      </c>
      <c r="S41">
        <v>5747.5106065401678</v>
      </c>
      <c r="T41">
        <v>5203.6780764251998</v>
      </c>
      <c r="U41">
        <v>501.71870940049217</v>
      </c>
      <c r="V41">
        <v>4773.04007924488</v>
      </c>
      <c r="W41">
        <v>599.89076867273684</v>
      </c>
      <c r="AA41" t="s">
        <v>83</v>
      </c>
      <c r="AC41">
        <v>1</v>
      </c>
      <c r="AD41">
        <v>133.2788635439239</v>
      </c>
      <c r="AE41">
        <v>138.26034794164272</v>
      </c>
      <c r="AF41">
        <v>134.21289186849614</v>
      </c>
      <c r="AG41">
        <v>135.25070111802094</v>
      </c>
      <c r="AH41">
        <v>2.1620334147862419</v>
      </c>
      <c r="AI41">
        <v>118.75429813082424</v>
      </c>
      <c r="AJ41">
        <v>29.685906177528754</v>
      </c>
    </row>
    <row r="42" spans="1:38">
      <c r="C42">
        <v>2</v>
      </c>
      <c r="D42">
        <v>3659.432635366345</v>
      </c>
      <c r="E42">
        <v>3865.6419057387629</v>
      </c>
      <c r="F42">
        <v>3575.3699987107329</v>
      </c>
      <c r="G42">
        <v>3700.1481799386142</v>
      </c>
      <c r="H42">
        <v>121.95015834289192</v>
      </c>
      <c r="P42">
        <v>2</v>
      </c>
      <c r="Q42">
        <v>3783.8610105019693</v>
      </c>
      <c r="R42">
        <v>3542.8679722177098</v>
      </c>
      <c r="S42">
        <v>3945.1010213994396</v>
      </c>
      <c r="T42">
        <v>3757.2766680397058</v>
      </c>
      <c r="U42">
        <v>165.28339685042195</v>
      </c>
      <c r="AC42">
        <v>2</v>
      </c>
      <c r="AD42">
        <v>148.69033089936644</v>
      </c>
      <c r="AE42">
        <v>166.1255262913823</v>
      </c>
      <c r="AF42">
        <v>147.13361702507933</v>
      </c>
      <c r="AG42">
        <v>153.98315807194268</v>
      </c>
      <c r="AH42">
        <v>8.6094393547215464</v>
      </c>
    </row>
    <row r="43" spans="1:38">
      <c r="C43">
        <v>3</v>
      </c>
      <c r="D43">
        <v>3769.52693144569</v>
      </c>
      <c r="E43">
        <v>4065.0738302612926</v>
      </c>
      <c r="F43">
        <v>4075.835404059917</v>
      </c>
      <c r="G43">
        <v>3970.1453885889664</v>
      </c>
      <c r="H43">
        <v>141.92668736021736</v>
      </c>
      <c r="P43">
        <v>3</v>
      </c>
      <c r="Q43">
        <v>4919.6310802475164</v>
      </c>
      <c r="R43">
        <v>5139.5896744813081</v>
      </c>
      <c r="S43">
        <v>5616.9565804840477</v>
      </c>
      <c r="T43">
        <v>5225.3924450709574</v>
      </c>
      <c r="U43">
        <v>291.07536240714609</v>
      </c>
      <c r="AC43">
        <v>3</v>
      </c>
      <c r="AD43">
        <v>132.25</v>
      </c>
      <c r="AE43">
        <v>112.24999999999999</v>
      </c>
      <c r="AF43">
        <v>89.249999999999986</v>
      </c>
      <c r="AG43">
        <v>111.25</v>
      </c>
      <c r="AH43">
        <v>17.568911937472492</v>
      </c>
    </row>
    <row r="44" spans="1:38">
      <c r="C44">
        <v>4</v>
      </c>
      <c r="D44">
        <v>5057.7415968458035</v>
      </c>
      <c r="E44">
        <v>4963.3360771856969</v>
      </c>
      <c r="F44">
        <v>5137.6906778960483</v>
      </c>
      <c r="G44">
        <v>5052.9227839758496</v>
      </c>
      <c r="H44">
        <v>71.26147821145841</v>
      </c>
      <c r="P44">
        <v>4</v>
      </c>
      <c r="Q44">
        <v>4805.7155815569422</v>
      </c>
      <c r="R44">
        <v>4655.5060502170863</v>
      </c>
      <c r="S44">
        <v>5256.2177505569389</v>
      </c>
      <c r="T44">
        <v>4905.8131274436555</v>
      </c>
      <c r="U44">
        <v>255.24925824339658</v>
      </c>
      <c r="AC44">
        <v>4</v>
      </c>
      <c r="AD44">
        <v>78.200000000000017</v>
      </c>
      <c r="AE44">
        <v>75.000000000000014</v>
      </c>
      <c r="AF44">
        <v>70.40000000000002</v>
      </c>
      <c r="AG44">
        <v>74.53333333333336</v>
      </c>
      <c r="AH44">
        <v>3.2013885876114569</v>
      </c>
    </row>
    <row r="46" spans="1:38">
      <c r="A46" t="s">
        <v>68</v>
      </c>
      <c r="B46" t="s">
        <v>473</v>
      </c>
      <c r="C46">
        <v>1</v>
      </c>
      <c r="D46">
        <v>2338.9719354262934</v>
      </c>
      <c r="E46">
        <v>2344.5735083312011</v>
      </c>
      <c r="F46">
        <v>2462.5752681482568</v>
      </c>
      <c r="G46">
        <v>2382.0402373019169</v>
      </c>
      <c r="H46">
        <v>56.992764451977671</v>
      </c>
      <c r="I46">
        <v>2930.6078449636643</v>
      </c>
      <c r="J46">
        <v>449.19354613998257</v>
      </c>
      <c r="K46">
        <v>0.34210000000000002</v>
      </c>
      <c r="L46" s="68" t="s">
        <v>474</v>
      </c>
      <c r="N46" t="s">
        <v>68</v>
      </c>
      <c r="O46" t="s">
        <v>473</v>
      </c>
      <c r="P46">
        <v>1</v>
      </c>
      <c r="Q46">
        <v>6180.5745740060447</v>
      </c>
      <c r="R46">
        <v>6358.021268830702</v>
      </c>
      <c r="S46">
        <v>5559.1317058460609</v>
      </c>
      <c r="T46">
        <v>6032.5758495609361</v>
      </c>
      <c r="U46">
        <v>342.52381940480399</v>
      </c>
      <c r="V46">
        <v>4874.4757488153346</v>
      </c>
      <c r="W46">
        <v>678.01931482811392</v>
      </c>
      <c r="X46">
        <v>0.12559999999999999</v>
      </c>
      <c r="Y46" s="68" t="s">
        <v>475</v>
      </c>
      <c r="AA46" t="s">
        <v>68</v>
      </c>
      <c r="AB46" t="s">
        <v>473</v>
      </c>
      <c r="AC46">
        <v>1</v>
      </c>
      <c r="AD46">
        <v>391.07068112587223</v>
      </c>
      <c r="AE46">
        <v>304.82873249036538</v>
      </c>
      <c r="AF46">
        <v>327.55675505495748</v>
      </c>
      <c r="AG46">
        <v>341.15205622373168</v>
      </c>
      <c r="AH46">
        <v>36.496964134154581</v>
      </c>
      <c r="AI46">
        <v>321.212610745007</v>
      </c>
      <c r="AJ46">
        <v>16.440297103396382</v>
      </c>
      <c r="AK46">
        <v>2.3599999999999999E-2</v>
      </c>
      <c r="AL46" s="68" t="s">
        <v>476</v>
      </c>
    </row>
    <row r="47" spans="1:38">
      <c r="B47" t="s">
        <v>85</v>
      </c>
      <c r="C47">
        <v>2</v>
      </c>
      <c r="D47">
        <v>2891.8407926517598</v>
      </c>
      <c r="E47">
        <v>2333.3719483415875</v>
      </c>
      <c r="F47">
        <v>2554.8464509092591</v>
      </c>
      <c r="G47">
        <v>2593.3530639675355</v>
      </c>
      <c r="H47">
        <v>229.61407034877706</v>
      </c>
      <c r="O47" t="s">
        <v>85</v>
      </c>
      <c r="P47">
        <v>2</v>
      </c>
      <c r="Q47">
        <v>4889.8055681270253</v>
      </c>
      <c r="R47">
        <v>4535.2238706176158</v>
      </c>
      <c r="S47">
        <v>4439.4563840517167</v>
      </c>
      <c r="T47">
        <v>4621.4952742654523</v>
      </c>
      <c r="U47">
        <v>193.71054559978577</v>
      </c>
      <c r="AB47" t="s">
        <v>85</v>
      </c>
      <c r="AC47">
        <v>2</v>
      </c>
      <c r="AD47">
        <v>373.79115712128504</v>
      </c>
      <c r="AE47">
        <v>329.58048309153065</v>
      </c>
      <c r="AF47">
        <v>297.82352005607333</v>
      </c>
      <c r="AG47">
        <v>333.73172008962968</v>
      </c>
      <c r="AH47">
        <v>31.152260985667599</v>
      </c>
    </row>
    <row r="48" spans="1:38">
      <c r="C48">
        <v>3</v>
      </c>
      <c r="D48">
        <v>3270.0794322695892</v>
      </c>
      <c r="E48">
        <v>3457.1263698327648</v>
      </c>
      <c r="F48">
        <v>3413.6438234932602</v>
      </c>
      <c r="G48">
        <v>3380.2832085318714</v>
      </c>
      <c r="H48">
        <v>79.92220044473315</v>
      </c>
      <c r="P48">
        <v>3</v>
      </c>
      <c r="Q48">
        <v>4505.1375247666929</v>
      </c>
      <c r="R48">
        <v>4245.2192428914432</v>
      </c>
      <c r="S48">
        <v>4844.1959145071369</v>
      </c>
      <c r="T48">
        <v>4531.5175607217579</v>
      </c>
      <c r="U48">
        <v>245.24164003107427</v>
      </c>
      <c r="AC48">
        <v>3</v>
      </c>
      <c r="AD48">
        <v>351.5</v>
      </c>
      <c r="AE48">
        <v>255</v>
      </c>
      <c r="AF48">
        <v>308</v>
      </c>
      <c r="AG48">
        <v>304.83333333333331</v>
      </c>
      <c r="AH48">
        <v>39.459543276063847</v>
      </c>
    </row>
    <row r="49" spans="1:38">
      <c r="C49">
        <v>4</v>
      </c>
      <c r="D49">
        <v>3197.7298680016547</v>
      </c>
      <c r="E49">
        <v>3504.677714750148</v>
      </c>
      <c r="F49">
        <v>3397.8570274081985</v>
      </c>
      <c r="G49">
        <v>3366.7548700533334</v>
      </c>
      <c r="H49">
        <v>127.22618519780484</v>
      </c>
      <c r="P49">
        <v>4</v>
      </c>
      <c r="Q49">
        <v>4062.0624474972747</v>
      </c>
      <c r="R49">
        <v>4394.8232818643955</v>
      </c>
      <c r="S49">
        <v>4480.0572027779053</v>
      </c>
      <c r="T49">
        <v>4312.3143107131918</v>
      </c>
      <c r="U49">
        <v>180.343563975081</v>
      </c>
      <c r="AC49">
        <v>4</v>
      </c>
      <c r="AD49">
        <v>284.60000000000002</v>
      </c>
      <c r="AE49">
        <v>323.59999999999997</v>
      </c>
      <c r="AF49">
        <v>307.20000000000005</v>
      </c>
      <c r="AG49">
        <v>305.13333333333338</v>
      </c>
      <c r="AH49">
        <v>15.98860705488614</v>
      </c>
    </row>
    <row r="51" spans="1:38">
      <c r="A51" t="s">
        <v>41</v>
      </c>
      <c r="C51">
        <v>1</v>
      </c>
      <c r="D51">
        <v>1926.9386322944351</v>
      </c>
      <c r="E51">
        <v>1983.712236668357</v>
      </c>
      <c r="F51">
        <v>2483.2514653056178</v>
      </c>
      <c r="G51">
        <v>2131.30077808947</v>
      </c>
      <c r="H51">
        <v>249.94369394237583</v>
      </c>
      <c r="I51">
        <v>2309.5334925204065</v>
      </c>
      <c r="J51">
        <v>375.60752772962326</v>
      </c>
      <c r="K51">
        <v>8.3000000000000001E-3</v>
      </c>
      <c r="L51" s="68" t="s">
        <v>477</v>
      </c>
      <c r="N51" t="s">
        <v>41</v>
      </c>
      <c r="P51">
        <v>1</v>
      </c>
      <c r="Q51">
        <v>7648.8923771447517</v>
      </c>
      <c r="R51">
        <v>7131.5617567387853</v>
      </c>
      <c r="S51">
        <v>7026.6568801581789</v>
      </c>
      <c r="T51">
        <v>7269.037004680572</v>
      </c>
      <c r="U51">
        <v>271.99122078359272</v>
      </c>
      <c r="V51">
        <v>6005.486170649272</v>
      </c>
      <c r="W51">
        <v>1063.5265954361714</v>
      </c>
      <c r="X51">
        <v>5.9999999999999995E-4</v>
      </c>
      <c r="Y51" s="68" t="s">
        <v>478</v>
      </c>
      <c r="AA51" t="s">
        <v>41</v>
      </c>
      <c r="AC51">
        <v>1</v>
      </c>
      <c r="AD51">
        <v>301.83999999999997</v>
      </c>
      <c r="AE51">
        <v>297.04516311892974</v>
      </c>
      <c r="AF51">
        <v>376.43757070757323</v>
      </c>
      <c r="AG51">
        <v>325.10757794216767</v>
      </c>
      <c r="AH51">
        <v>36.348532599005104</v>
      </c>
      <c r="AI51">
        <v>245.95070984888665</v>
      </c>
      <c r="AJ51">
        <v>55.989086126461451</v>
      </c>
      <c r="AK51">
        <v>0.87129999999999996</v>
      </c>
      <c r="AL51" s="68" t="s">
        <v>479</v>
      </c>
    </row>
    <row r="52" spans="1:38">
      <c r="C52">
        <v>2</v>
      </c>
      <c r="D52">
        <v>2051.6845338303533</v>
      </c>
      <c r="E52">
        <v>1739.4394410142077</v>
      </c>
      <c r="F52">
        <v>2013.0774637021057</v>
      </c>
      <c r="G52">
        <v>1934.7338128488889</v>
      </c>
      <c r="H52">
        <v>138.99051578842565</v>
      </c>
      <c r="P52">
        <v>2</v>
      </c>
      <c r="Q52">
        <v>5125.1450257956631</v>
      </c>
      <c r="R52">
        <v>4056.5926579763859</v>
      </c>
      <c r="S52">
        <v>4399.8899253425952</v>
      </c>
      <c r="T52">
        <v>4527.2092030382146</v>
      </c>
      <c r="U52">
        <v>445.42765184913145</v>
      </c>
      <c r="AC52">
        <v>2</v>
      </c>
      <c r="AD52">
        <v>289.41726513492279</v>
      </c>
      <c r="AE52">
        <v>260.15104429832479</v>
      </c>
      <c r="AF52">
        <v>252.36747492688917</v>
      </c>
      <c r="AG52">
        <v>267.31192812004559</v>
      </c>
      <c r="AH52">
        <v>15.950557596229727</v>
      </c>
    </row>
    <row r="53" spans="1:38">
      <c r="C53">
        <v>3</v>
      </c>
      <c r="D53">
        <v>2930.2913824171837</v>
      </c>
      <c r="E53">
        <v>2943.7673034620911</v>
      </c>
      <c r="F53">
        <v>2921.5005000000001</v>
      </c>
      <c r="G53">
        <v>2931.8530619597586</v>
      </c>
      <c r="H53">
        <v>9.1572108690408367</v>
      </c>
      <c r="P53">
        <v>3</v>
      </c>
      <c r="Q53">
        <v>5200.9934126012713</v>
      </c>
      <c r="R53">
        <v>5341.2215584297446</v>
      </c>
      <c r="S53">
        <v>5997.0352315819127</v>
      </c>
      <c r="T53">
        <v>5513.0834008709762</v>
      </c>
      <c r="U53">
        <v>346.96110642450316</v>
      </c>
      <c r="AC53">
        <v>3</v>
      </c>
      <c r="AD53">
        <v>221.75</v>
      </c>
      <c r="AE53">
        <v>213.74999999999997</v>
      </c>
      <c r="AF53">
        <v>210.25</v>
      </c>
      <c r="AG53">
        <v>215.25</v>
      </c>
      <c r="AH53">
        <v>4.8131763593978869</v>
      </c>
    </row>
    <row r="54" spans="1:38">
      <c r="C54">
        <v>4</v>
      </c>
      <c r="D54">
        <v>2296.8383016986277</v>
      </c>
      <c r="E54">
        <v>2238.9654360875984</v>
      </c>
      <c r="F54">
        <v>2184.9352137643</v>
      </c>
      <c r="G54">
        <v>2240.2463171835084</v>
      </c>
      <c r="H54">
        <v>45.693221704434194</v>
      </c>
      <c r="P54">
        <v>4</v>
      </c>
      <c r="Q54">
        <v>6436.3873527688256</v>
      </c>
      <c r="R54">
        <v>6304.7412972250613</v>
      </c>
      <c r="S54">
        <v>7396.7165720280864</v>
      </c>
      <c r="T54">
        <v>6712.6150740073244</v>
      </c>
      <c r="U54">
        <v>486.70923262302847</v>
      </c>
      <c r="AC54">
        <v>4</v>
      </c>
      <c r="AD54">
        <v>169.20000000000002</v>
      </c>
      <c r="AE54">
        <v>170.99999999999997</v>
      </c>
      <c r="AF54">
        <v>188.20000000000002</v>
      </c>
      <c r="AG54">
        <v>176.13333333333333</v>
      </c>
      <c r="AH54">
        <v>8.5640073693465713</v>
      </c>
    </row>
    <row r="56" spans="1:38">
      <c r="A56" t="s">
        <v>83</v>
      </c>
      <c r="C56">
        <v>1</v>
      </c>
      <c r="D56">
        <v>2628.1987291377327</v>
      </c>
      <c r="E56">
        <v>3316.8378963214782</v>
      </c>
      <c r="F56">
        <v>2961.9124008836679</v>
      </c>
      <c r="G56">
        <v>2968.9830087809592</v>
      </c>
      <c r="H56">
        <v>281.18021595518718</v>
      </c>
      <c r="I56">
        <v>3555.7280579902554</v>
      </c>
      <c r="J56">
        <v>683.56217095654085</v>
      </c>
      <c r="K56">
        <v>0.31680000000000003</v>
      </c>
      <c r="L56" s="68" t="s">
        <v>480</v>
      </c>
      <c r="N56" t="s">
        <v>83</v>
      </c>
      <c r="P56">
        <v>1</v>
      </c>
      <c r="Q56">
        <v>4311.3297904713327</v>
      </c>
      <c r="R56">
        <v>4345.7328785675045</v>
      </c>
      <c r="S56">
        <v>4858.3876497648789</v>
      </c>
      <c r="T56">
        <v>4505.1501062679054</v>
      </c>
      <c r="U56">
        <v>250.17122765480772</v>
      </c>
      <c r="V56">
        <v>4527.3019212543231</v>
      </c>
      <c r="W56">
        <v>1126.5880400866338</v>
      </c>
      <c r="X56">
        <v>0.75009999999999999</v>
      </c>
      <c r="Y56" s="68" t="s">
        <v>481</v>
      </c>
      <c r="AA56" t="s">
        <v>83</v>
      </c>
      <c r="AC56">
        <v>1</v>
      </c>
      <c r="AD56">
        <v>35.205889463834843</v>
      </c>
      <c r="AE56">
        <v>87.200132865024898</v>
      </c>
      <c r="AF56">
        <v>39.253345536981364</v>
      </c>
      <c r="AG56">
        <v>53.886455955280361</v>
      </c>
      <c r="AH56">
        <v>23.614208676150152</v>
      </c>
      <c r="AI56">
        <v>37.659516003541086</v>
      </c>
      <c r="AJ56">
        <v>23.311908648936875</v>
      </c>
      <c r="AK56">
        <v>3.0999999999999999E-3</v>
      </c>
      <c r="AL56" t="s">
        <v>482</v>
      </c>
    </row>
    <row r="57" spans="1:38">
      <c r="C57">
        <v>2</v>
      </c>
      <c r="D57">
        <v>3345.5940907757627</v>
      </c>
      <c r="E57">
        <v>3195.4226966878737</v>
      </c>
      <c r="F57">
        <v>3103.4300583875829</v>
      </c>
      <c r="G57">
        <v>3214.81561528374</v>
      </c>
      <c r="H57">
        <v>99.809547353531457</v>
      </c>
      <c r="P57">
        <v>2</v>
      </c>
      <c r="Q57">
        <v>2863.9178718105727</v>
      </c>
      <c r="R57">
        <v>3245.7231552162107</v>
      </c>
      <c r="S57">
        <v>3072.8685045769571</v>
      </c>
      <c r="T57">
        <v>3060.8365105345802</v>
      </c>
      <c r="U57">
        <v>156.10337444482471</v>
      </c>
      <c r="AC57">
        <v>2</v>
      </c>
      <c r="AD57">
        <v>41.89975912326949</v>
      </c>
      <c r="AE57">
        <v>32.248133102689302</v>
      </c>
      <c r="AF57">
        <v>36.606931950693259</v>
      </c>
      <c r="AG57">
        <v>36.918274725550681</v>
      </c>
      <c r="AH57">
        <v>3.9464052801570495</v>
      </c>
    </row>
    <row r="58" spans="1:38">
      <c r="C58">
        <v>3</v>
      </c>
      <c r="D58">
        <v>3174.1287195581249</v>
      </c>
      <c r="E58">
        <v>3390.3100951091201</v>
      </c>
      <c r="F58">
        <v>3396.0927339696736</v>
      </c>
      <c r="G58">
        <v>3320.1771828789729</v>
      </c>
      <c r="H58">
        <v>103.29883818912229</v>
      </c>
      <c r="P58">
        <v>3</v>
      </c>
      <c r="Q58">
        <v>4224.4917338464411</v>
      </c>
      <c r="R58">
        <v>4487.7912456132235</v>
      </c>
      <c r="S58">
        <v>4242.4609581508212</v>
      </c>
      <c r="T58">
        <v>4318.2479792034956</v>
      </c>
      <c r="U58">
        <v>120.10942967196024</v>
      </c>
      <c r="AC58">
        <v>3</v>
      </c>
      <c r="AD58">
        <v>51.749999999999986</v>
      </c>
      <c r="AE58">
        <v>43.499999999999993</v>
      </c>
      <c r="AF58">
        <v>84.249999999999986</v>
      </c>
      <c r="AG58">
        <v>59.833333333333314</v>
      </c>
      <c r="AH58">
        <v>17.590638293011324</v>
      </c>
    </row>
    <row r="59" spans="1:38">
      <c r="C59">
        <v>4</v>
      </c>
      <c r="D59">
        <v>4731.214749983219</v>
      </c>
      <c r="E59">
        <v>4869.8328864826108</v>
      </c>
      <c r="F59">
        <v>4555.7616385862175</v>
      </c>
      <c r="G59">
        <v>4718.9364250173494</v>
      </c>
      <c r="H59">
        <v>128.51265861586052</v>
      </c>
      <c r="P59">
        <v>4</v>
      </c>
      <c r="Q59">
        <v>5754.5955217920973</v>
      </c>
      <c r="R59">
        <v>5887.7392602423488</v>
      </c>
      <c r="S59">
        <v>7032.5844849994846</v>
      </c>
      <c r="T59">
        <v>6224.9730890113105</v>
      </c>
      <c r="U59">
        <v>573.6485212913351</v>
      </c>
      <c r="AC59">
        <v>4</v>
      </c>
      <c r="AD59">
        <v>0</v>
      </c>
      <c r="AE59">
        <v>0</v>
      </c>
      <c r="AF59">
        <v>0</v>
      </c>
      <c r="AG59">
        <v>0</v>
      </c>
      <c r="AH59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activeCell="M10" sqref="M10"/>
    </sheetView>
  </sheetViews>
  <sheetFormatPr defaultRowHeight="14.4"/>
  <cols>
    <col min="1" max="1" width="15.88671875" bestFit="1" customWidth="1"/>
    <col min="2" max="2" width="14.109375" bestFit="1" customWidth="1"/>
    <col min="3" max="3" width="9.109375" bestFit="1" customWidth="1"/>
    <col min="4" max="4" width="7.33203125" bestFit="1" customWidth="1"/>
    <col min="5" max="5" width="12" bestFit="1" customWidth="1"/>
    <col min="6" max="7" width="10.44140625" bestFit="1" customWidth="1"/>
    <col min="8" max="9" width="12.5546875" bestFit="1" customWidth="1"/>
    <col min="10" max="10" width="26.6640625" bestFit="1" customWidth="1"/>
    <col min="11" max="11" width="13.5546875" bestFit="1" customWidth="1"/>
    <col min="12" max="12" width="22.88671875" bestFit="1" customWidth="1"/>
    <col min="13" max="13" width="22.6640625" bestFit="1" customWidth="1"/>
  </cols>
  <sheetData>
    <row r="1" spans="1:13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A2" t="s">
        <v>61</v>
      </c>
      <c r="B2" t="s">
        <v>80</v>
      </c>
      <c r="C2" t="s">
        <v>39</v>
      </c>
      <c r="D2" t="s">
        <v>63</v>
      </c>
      <c r="E2" t="s">
        <v>64</v>
      </c>
      <c r="H2" t="s">
        <v>9</v>
      </c>
      <c r="I2" t="s">
        <v>65</v>
      </c>
      <c r="J2" t="s">
        <v>10</v>
      </c>
      <c r="K2" t="s">
        <v>11</v>
      </c>
      <c r="L2" t="s">
        <v>483</v>
      </c>
      <c r="M2" t="s">
        <v>15</v>
      </c>
    </row>
    <row r="3" spans="1:13">
      <c r="A3" t="s">
        <v>68</v>
      </c>
      <c r="B3" t="s">
        <v>85</v>
      </c>
      <c r="C3" t="s">
        <v>484</v>
      </c>
      <c r="D3">
        <v>1</v>
      </c>
      <c r="E3">
        <v>3277.1320000000001</v>
      </c>
      <c r="F3">
        <v>3679.989</v>
      </c>
      <c r="G3">
        <v>2805.6619999999998</v>
      </c>
      <c r="H3">
        <v>3254.261</v>
      </c>
      <c r="I3">
        <v>357.30867860809946</v>
      </c>
      <c r="J3">
        <v>2834.3907777777781</v>
      </c>
      <c r="K3">
        <v>298.18674942743485</v>
      </c>
    </row>
    <row r="4" spans="1:13">
      <c r="D4">
        <v>2</v>
      </c>
      <c r="E4">
        <v>2449.42</v>
      </c>
      <c r="F4">
        <v>2745.7730000000001</v>
      </c>
      <c r="G4">
        <v>2576.2289999999998</v>
      </c>
      <c r="H4">
        <v>2590.4740000000002</v>
      </c>
      <c r="I4">
        <v>121.40418765704368</v>
      </c>
    </row>
    <row r="5" spans="1:13">
      <c r="D5">
        <v>3</v>
      </c>
      <c r="E5">
        <v>2472.52</v>
      </c>
      <c r="F5">
        <v>2692.5630000000001</v>
      </c>
      <c r="G5">
        <v>2810.2289999999998</v>
      </c>
      <c r="H5">
        <v>2658.4373333333333</v>
      </c>
      <c r="I5">
        <v>139.9649075407435</v>
      </c>
    </row>
    <row r="7" spans="1:13">
      <c r="A7" t="s">
        <v>41</v>
      </c>
      <c r="D7">
        <v>1</v>
      </c>
      <c r="E7">
        <v>3612.4979999999996</v>
      </c>
      <c r="F7">
        <v>3959.9759999999997</v>
      </c>
      <c r="G7">
        <v>4062.6734999999999</v>
      </c>
      <c r="H7">
        <v>3878.3824999999997</v>
      </c>
      <c r="I7">
        <v>192.62678877689893</v>
      </c>
      <c r="J7">
        <v>3816.9059444444442</v>
      </c>
      <c r="K7">
        <v>131.00551749451677</v>
      </c>
    </row>
    <row r="8" spans="1:13">
      <c r="D8">
        <v>2</v>
      </c>
      <c r="E8">
        <v>3671.9265</v>
      </c>
      <c r="F8">
        <v>3988.9574999999995</v>
      </c>
      <c r="G8">
        <v>3243.5460000000003</v>
      </c>
      <c r="H8">
        <v>3634.81</v>
      </c>
      <c r="I8">
        <v>305.44263183370424</v>
      </c>
    </row>
    <row r="9" spans="1:13">
      <c r="D9">
        <v>3</v>
      </c>
      <c r="E9">
        <v>4012.9759999999997</v>
      </c>
      <c r="F9">
        <v>4095.1734999999999</v>
      </c>
      <c r="G9">
        <v>3704.4265</v>
      </c>
      <c r="H9">
        <v>3937.525333333333</v>
      </c>
      <c r="I9">
        <v>168.20702884160991</v>
      </c>
    </row>
    <row r="11" spans="1:13">
      <c r="A11" t="s">
        <v>83</v>
      </c>
      <c r="D11">
        <v>1</v>
      </c>
      <c r="E11">
        <v>6082.7479999999996</v>
      </c>
      <c r="F11">
        <v>5883.6679999999997</v>
      </c>
      <c r="G11">
        <v>5378.5119999999997</v>
      </c>
      <c r="H11">
        <v>5781.6426666666666</v>
      </c>
      <c r="I11">
        <v>296.41633153987237</v>
      </c>
      <c r="J11">
        <v>5285.6475555555562</v>
      </c>
      <c r="K11">
        <v>350.8277096816455</v>
      </c>
    </row>
    <row r="12" spans="1:13">
      <c r="D12">
        <v>2</v>
      </c>
      <c r="E12">
        <v>5479.5460000000003</v>
      </c>
      <c r="F12">
        <v>4950.32</v>
      </c>
      <c r="G12">
        <v>4651.3689999999997</v>
      </c>
      <c r="H12">
        <v>5027.0783333333338</v>
      </c>
      <c r="I12">
        <v>342.43069092818729</v>
      </c>
    </row>
    <row r="13" spans="1:13">
      <c r="D13">
        <v>3</v>
      </c>
      <c r="E13">
        <v>5491.5460000000003</v>
      </c>
      <c r="F13">
        <v>4916.32</v>
      </c>
      <c r="G13">
        <v>4736.799</v>
      </c>
      <c r="H13">
        <v>5048.2216666666673</v>
      </c>
      <c r="I13">
        <v>321.93094058025707</v>
      </c>
    </row>
    <row r="15" spans="1:13">
      <c r="A15" t="s">
        <v>68</v>
      </c>
      <c r="C15" t="s">
        <v>485</v>
      </c>
      <c r="D15">
        <v>1</v>
      </c>
      <c r="E15">
        <v>2117.6149999999998</v>
      </c>
      <c r="F15">
        <v>2077.2939999999999</v>
      </c>
      <c r="G15">
        <v>2252.2020000000002</v>
      </c>
      <c r="H15">
        <v>2149.0369999999998</v>
      </c>
      <c r="I15">
        <v>74.782835281010122</v>
      </c>
      <c r="J15">
        <v>2071.1444444444442</v>
      </c>
      <c r="K15">
        <v>59.324658685683517</v>
      </c>
      <c r="L15">
        <v>2.3800000000000002E-2</v>
      </c>
      <c r="M15" s="68" t="s">
        <v>486</v>
      </c>
    </row>
    <row r="16" spans="1:13">
      <c r="C16" t="s">
        <v>487</v>
      </c>
      <c r="D16">
        <v>2</v>
      </c>
      <c r="E16">
        <v>1884.1590000000001</v>
      </c>
      <c r="F16">
        <v>1749.4829999999999</v>
      </c>
      <c r="G16">
        <v>2381.9699999999998</v>
      </c>
      <c r="H16">
        <v>2005.2039999999997</v>
      </c>
      <c r="I16">
        <v>272.02802589807197</v>
      </c>
    </row>
    <row r="17" spans="1:13">
      <c r="D17">
        <v>3</v>
      </c>
      <c r="E17">
        <v>2182.4939999999997</v>
      </c>
      <c r="F17">
        <v>2067.424</v>
      </c>
      <c r="G17">
        <v>1927.6590000000001</v>
      </c>
      <c r="H17">
        <v>2059.192333333333</v>
      </c>
      <c r="I17">
        <v>104.19865500838061</v>
      </c>
    </row>
    <row r="19" spans="1:13">
      <c r="A19" t="s">
        <v>41</v>
      </c>
      <c r="D19">
        <v>1</v>
      </c>
      <c r="E19">
        <v>4878.4380000000001</v>
      </c>
      <c r="F19">
        <v>4910.9129999999996</v>
      </c>
      <c r="G19">
        <v>5999.451</v>
      </c>
      <c r="H19">
        <v>5262.9340000000002</v>
      </c>
      <c r="I19">
        <v>520.96488997052381</v>
      </c>
      <c r="J19">
        <v>5095.449244444444</v>
      </c>
      <c r="K19">
        <v>121.72757870854075</v>
      </c>
      <c r="L19">
        <v>5.0000000000000001E-4</v>
      </c>
      <c r="M19" s="67" t="s">
        <v>488</v>
      </c>
    </row>
    <row r="20" spans="1:13">
      <c r="D20">
        <v>2</v>
      </c>
      <c r="E20">
        <v>4824.3599999999997</v>
      </c>
      <c r="F20">
        <v>4304.3796000000002</v>
      </c>
      <c r="G20">
        <v>5802.9768000000004</v>
      </c>
      <c r="H20">
        <v>4977.2388000000001</v>
      </c>
      <c r="I20">
        <v>621.27682374232973</v>
      </c>
    </row>
    <row r="21" spans="1:13">
      <c r="D21">
        <v>3</v>
      </c>
      <c r="E21">
        <v>4899.8879999999999</v>
      </c>
      <c r="F21">
        <v>4866.8599999999997</v>
      </c>
      <c r="G21">
        <v>5371.7768000000005</v>
      </c>
      <c r="H21">
        <v>5046.1749333333328</v>
      </c>
      <c r="I21">
        <v>230.62978107580929</v>
      </c>
    </row>
    <row r="23" spans="1:13">
      <c r="A23" t="s">
        <v>83</v>
      </c>
      <c r="D23">
        <v>1</v>
      </c>
      <c r="E23">
        <v>1051.116</v>
      </c>
      <c r="F23">
        <v>1066.0809999999999</v>
      </c>
      <c r="G23">
        <v>1410.856</v>
      </c>
      <c r="H23">
        <v>1176.0176666666666</v>
      </c>
      <c r="I23">
        <v>166.16812752617653</v>
      </c>
      <c r="J23">
        <v>1087.0730888888891</v>
      </c>
      <c r="K23">
        <v>64.30183693805067</v>
      </c>
      <c r="L23" t="s">
        <v>93</v>
      </c>
      <c r="M23" s="68" t="s">
        <v>489</v>
      </c>
    </row>
    <row r="24" spans="1:13">
      <c r="D24">
        <v>2</v>
      </c>
      <c r="E24">
        <v>984.59789999999998</v>
      </c>
      <c r="F24">
        <v>1022.58</v>
      </c>
      <c r="G24">
        <v>1169.8040000000001</v>
      </c>
      <c r="H24">
        <v>1058.9939666666667</v>
      </c>
      <c r="I24">
        <v>79.874099246265231</v>
      </c>
    </row>
    <row r="25" spans="1:13">
      <c r="D25">
        <v>3</v>
      </c>
      <c r="E25">
        <v>928.16790000000003</v>
      </c>
      <c r="F25">
        <v>957.55099999999993</v>
      </c>
      <c r="G25">
        <v>1192.904</v>
      </c>
      <c r="H25">
        <v>1026.2076333333332</v>
      </c>
      <c r="I25">
        <v>118.48094259219756</v>
      </c>
    </row>
    <row r="27" spans="1:13">
      <c r="A27" s="45" t="s">
        <v>88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3">
      <c r="A28" t="s">
        <v>61</v>
      </c>
      <c r="B28" t="s">
        <v>80</v>
      </c>
      <c r="C28" t="s">
        <v>39</v>
      </c>
      <c r="D28" t="s">
        <v>63</v>
      </c>
      <c r="E28" t="s">
        <v>89</v>
      </c>
      <c r="H28" t="s">
        <v>9</v>
      </c>
      <c r="I28" t="s">
        <v>65</v>
      </c>
      <c r="J28" t="s">
        <v>10</v>
      </c>
      <c r="K28" t="s">
        <v>11</v>
      </c>
      <c r="L28" t="s">
        <v>483</v>
      </c>
      <c r="M28" t="s">
        <v>15</v>
      </c>
    </row>
    <row r="29" spans="1:13">
      <c r="A29" t="s">
        <v>68</v>
      </c>
      <c r="B29" t="s">
        <v>85</v>
      </c>
      <c r="C29" t="s">
        <v>484</v>
      </c>
      <c r="D29">
        <v>1</v>
      </c>
      <c r="E29">
        <v>12246.264999999999</v>
      </c>
      <c r="F29">
        <v>12167.48</v>
      </c>
      <c r="G29">
        <v>11016.705</v>
      </c>
      <c r="H29">
        <v>11810.15</v>
      </c>
      <c r="I29">
        <v>561.97152660670133</v>
      </c>
      <c r="J29">
        <v>12176.417777777779</v>
      </c>
      <c r="K29">
        <v>434.32499152118498</v>
      </c>
    </row>
    <row r="30" spans="1:13">
      <c r="D30">
        <v>2</v>
      </c>
      <c r="E30">
        <v>12552.365</v>
      </c>
      <c r="F30">
        <v>12933.375</v>
      </c>
      <c r="G30">
        <v>12873.965</v>
      </c>
      <c r="H30">
        <v>12786.568333333335</v>
      </c>
      <c r="I30">
        <v>167.37341093760659</v>
      </c>
    </row>
    <row r="31" spans="1:13">
      <c r="D31">
        <v>3</v>
      </c>
      <c r="E31">
        <v>11018.004999999999</v>
      </c>
      <c r="F31">
        <v>12313.664999999999</v>
      </c>
      <c r="G31">
        <v>12465.934999999999</v>
      </c>
      <c r="H31">
        <v>11932.534999999998</v>
      </c>
      <c r="I31">
        <v>649.65138287135721</v>
      </c>
    </row>
    <row r="33" spans="1:13">
      <c r="A33" t="s">
        <v>41</v>
      </c>
      <c r="D33">
        <v>1</v>
      </c>
      <c r="E33">
        <v>20847.75</v>
      </c>
      <c r="F33">
        <v>20473.2</v>
      </c>
      <c r="G33">
        <v>21749.26</v>
      </c>
      <c r="H33">
        <v>21023.403333333332</v>
      </c>
      <c r="I33">
        <v>535.55133649559798</v>
      </c>
      <c r="J33">
        <v>22229.021111111113</v>
      </c>
      <c r="K33">
        <v>1271.4296011746837</v>
      </c>
    </row>
    <row r="34" spans="1:13">
      <c r="D34">
        <v>2</v>
      </c>
      <c r="E34">
        <v>22839.34</v>
      </c>
      <c r="F34">
        <v>24198.06</v>
      </c>
      <c r="G34">
        <v>24923.919999999998</v>
      </c>
      <c r="H34">
        <v>23987.10666666667</v>
      </c>
      <c r="I34">
        <v>864.000164248955</v>
      </c>
    </row>
    <row r="35" spans="1:13">
      <c r="D35">
        <v>3</v>
      </c>
      <c r="E35">
        <v>20055.46</v>
      </c>
      <c r="F35">
        <v>20881.84</v>
      </c>
      <c r="G35">
        <v>24092.36</v>
      </c>
      <c r="H35">
        <v>21676.553333333333</v>
      </c>
      <c r="I35">
        <v>1741.2289461054675</v>
      </c>
    </row>
    <row r="37" spans="1:13">
      <c r="A37" t="s">
        <v>83</v>
      </c>
      <c r="D37">
        <v>1</v>
      </c>
      <c r="E37">
        <v>6580.6719999999987</v>
      </c>
      <c r="F37">
        <v>6512.8664999999992</v>
      </c>
      <c r="G37">
        <v>6692.7804999999998</v>
      </c>
      <c r="H37">
        <v>6595.4396666666662</v>
      </c>
      <c r="I37">
        <v>74.188160929191426</v>
      </c>
      <c r="J37">
        <v>7025.1359444444433</v>
      </c>
      <c r="K37">
        <v>595.25718517753921</v>
      </c>
    </row>
    <row r="38" spans="1:13">
      <c r="D38">
        <v>2</v>
      </c>
      <c r="E38">
        <v>7871.7169999999987</v>
      </c>
      <c r="F38">
        <v>8139.3270000000002</v>
      </c>
      <c r="G38">
        <v>7589.6414999999988</v>
      </c>
      <c r="H38">
        <v>7866.8951666666653</v>
      </c>
      <c r="I38">
        <v>224.43406572248</v>
      </c>
    </row>
    <row r="39" spans="1:13">
      <c r="D39">
        <v>3</v>
      </c>
      <c r="E39">
        <v>6569.5719999999983</v>
      </c>
      <c r="F39">
        <v>6509.1664999999994</v>
      </c>
      <c r="G39">
        <v>6760.4804999999997</v>
      </c>
      <c r="H39">
        <v>6613.0729999999994</v>
      </c>
      <c r="I39">
        <v>107.11033065566892</v>
      </c>
    </row>
    <row r="41" spans="1:13">
      <c r="A41" t="s">
        <v>68</v>
      </c>
      <c r="C41" t="s">
        <v>485</v>
      </c>
      <c r="D41">
        <v>1</v>
      </c>
      <c r="E41">
        <v>9160.73</v>
      </c>
      <c r="F41">
        <v>9452.625</v>
      </c>
      <c r="G41">
        <v>10670.565000000001</v>
      </c>
      <c r="H41">
        <v>9761.3066666666655</v>
      </c>
      <c r="I41">
        <v>653.89280992546685</v>
      </c>
      <c r="J41">
        <v>10555.57</v>
      </c>
      <c r="K41">
        <v>595.90668375081145</v>
      </c>
      <c r="L41">
        <v>3.5900000000000001E-2</v>
      </c>
      <c r="M41" s="68" t="s">
        <v>490</v>
      </c>
    </row>
    <row r="42" spans="1:13">
      <c r="C42" t="s">
        <v>487</v>
      </c>
      <c r="D42">
        <v>2</v>
      </c>
      <c r="E42">
        <v>10834.594999999999</v>
      </c>
      <c r="F42">
        <v>10337.344999999999</v>
      </c>
      <c r="G42">
        <v>12418.045</v>
      </c>
      <c r="H42">
        <v>11196.661666666667</v>
      </c>
      <c r="I42">
        <v>887.18555963350923</v>
      </c>
    </row>
    <row r="43" spans="1:13">
      <c r="D43">
        <v>3</v>
      </c>
      <c r="E43">
        <v>9854.7950000000001</v>
      </c>
      <c r="F43">
        <v>10806.945</v>
      </c>
      <c r="G43">
        <v>11464.485000000001</v>
      </c>
      <c r="H43">
        <v>10708.741666666667</v>
      </c>
      <c r="I43">
        <v>660.81182144053366</v>
      </c>
    </row>
    <row r="45" spans="1:13">
      <c r="A45" t="s">
        <v>41</v>
      </c>
      <c r="D45">
        <v>1</v>
      </c>
      <c r="E45">
        <v>25029.82</v>
      </c>
      <c r="F45">
        <v>23410.21</v>
      </c>
      <c r="G45">
        <v>25569.7</v>
      </c>
      <c r="H45">
        <v>24669.91</v>
      </c>
      <c r="I45">
        <v>917.60582354298583</v>
      </c>
      <c r="J45">
        <v>26535.67</v>
      </c>
      <c r="K45">
        <v>1424.0934677424318</v>
      </c>
      <c r="L45">
        <v>3.32E-2</v>
      </c>
      <c r="M45" s="67" t="s">
        <v>491</v>
      </c>
    </row>
    <row r="46" spans="1:13">
      <c r="D46">
        <v>2</v>
      </c>
      <c r="E46">
        <v>27904.83</v>
      </c>
      <c r="F46">
        <v>27716.27</v>
      </c>
      <c r="G46">
        <v>28754.68</v>
      </c>
      <c r="H46">
        <v>28125.26</v>
      </c>
      <c r="I46">
        <v>451.67530424705137</v>
      </c>
    </row>
    <row r="47" spans="1:13">
      <c r="D47">
        <v>3</v>
      </c>
      <c r="E47">
        <v>25172.94</v>
      </c>
      <c r="F47">
        <v>27668.29</v>
      </c>
      <c r="G47">
        <v>27594.29</v>
      </c>
      <c r="H47">
        <v>26811.839999999997</v>
      </c>
      <c r="I47">
        <v>1159.2710087234429</v>
      </c>
    </row>
    <row r="49" spans="1:13">
      <c r="A49" t="s">
        <v>83</v>
      </c>
      <c r="D49">
        <v>1</v>
      </c>
      <c r="E49">
        <v>229.30369999999999</v>
      </c>
      <c r="F49">
        <v>208.6388</v>
      </c>
      <c r="G49">
        <v>1890.249</v>
      </c>
      <c r="H49">
        <v>776.06383333333326</v>
      </c>
      <c r="I49">
        <v>787.89305481476913</v>
      </c>
      <c r="J49">
        <v>978.92245555555564</v>
      </c>
      <c r="K49">
        <v>165.84385066407802</v>
      </c>
      <c r="L49">
        <v>2.0000000000000001E-4</v>
      </c>
      <c r="M49" s="68" t="s">
        <v>492</v>
      </c>
    </row>
    <row r="50" spans="1:13">
      <c r="D50">
        <v>2</v>
      </c>
      <c r="E50">
        <v>1223.8040000000001</v>
      </c>
      <c r="F50">
        <v>663.26760000000002</v>
      </c>
      <c r="G50">
        <v>1048.152</v>
      </c>
      <c r="H50">
        <v>978.40786666666679</v>
      </c>
      <c r="I50">
        <v>234.09178688718524</v>
      </c>
    </row>
    <row r="51" spans="1:13">
      <c r="D51">
        <v>3</v>
      </c>
      <c r="E51">
        <v>677.02400000000011</v>
      </c>
      <c r="F51">
        <v>1745.039</v>
      </c>
      <c r="G51">
        <v>1124.8240000000001</v>
      </c>
      <c r="H51">
        <v>1182.2956666666666</v>
      </c>
      <c r="I51">
        <v>437.90505394688279</v>
      </c>
    </row>
    <row r="53" spans="1:13">
      <c r="A53" s="25" t="s">
        <v>73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>
      <c r="A54" t="s">
        <v>61</v>
      </c>
      <c r="B54" t="s">
        <v>80</v>
      </c>
      <c r="C54" t="s">
        <v>39</v>
      </c>
      <c r="D54" t="s">
        <v>63</v>
      </c>
      <c r="E54" t="s">
        <v>74</v>
      </c>
      <c r="H54" t="s">
        <v>9</v>
      </c>
      <c r="I54" t="s">
        <v>493</v>
      </c>
      <c r="J54" t="s">
        <v>460</v>
      </c>
      <c r="K54" t="s">
        <v>11</v>
      </c>
      <c r="L54" t="s">
        <v>483</v>
      </c>
      <c r="M54" t="s">
        <v>15</v>
      </c>
    </row>
    <row r="55" spans="1:13">
      <c r="A55" t="s">
        <v>68</v>
      </c>
      <c r="B55" t="s">
        <v>85</v>
      </c>
      <c r="C55" t="s">
        <v>484</v>
      </c>
      <c r="D55">
        <v>1</v>
      </c>
      <c r="E55">
        <v>388.78339999999997</v>
      </c>
      <c r="F55">
        <v>376.5838</v>
      </c>
      <c r="G55">
        <v>397.28620000000001</v>
      </c>
      <c r="H55">
        <v>387.55113333333333</v>
      </c>
      <c r="I55">
        <v>8.4965170233978196</v>
      </c>
      <c r="J55">
        <v>355.76752222222223</v>
      </c>
      <c r="K55">
        <v>26.80071337094142</v>
      </c>
    </row>
    <row r="56" spans="1:13">
      <c r="D56">
        <v>2</v>
      </c>
      <c r="E56">
        <v>327.04599999999999</v>
      </c>
      <c r="F56">
        <v>339.61529999999999</v>
      </c>
      <c r="G56">
        <v>299.31959999999998</v>
      </c>
      <c r="H56">
        <v>321.99363333333332</v>
      </c>
      <c r="I56">
        <v>16.834105586048295</v>
      </c>
    </row>
    <row r="57" spans="1:13">
      <c r="D57">
        <v>3</v>
      </c>
      <c r="E57">
        <v>368.57339999999999</v>
      </c>
      <c r="F57">
        <v>360.71379999999999</v>
      </c>
      <c r="G57">
        <v>343.9862</v>
      </c>
      <c r="H57">
        <v>357.75780000000003</v>
      </c>
      <c r="I57">
        <v>10.253001282876474</v>
      </c>
    </row>
    <row r="59" spans="1:13">
      <c r="A59" t="s">
        <v>41</v>
      </c>
      <c r="D59">
        <v>1</v>
      </c>
      <c r="E59">
        <v>279.35649999999998</v>
      </c>
      <c r="F59">
        <v>276.02940000000001</v>
      </c>
      <c r="G59">
        <v>247.56360000000001</v>
      </c>
      <c r="H59">
        <v>267.64983333333333</v>
      </c>
      <c r="I59">
        <v>14.267912151475493</v>
      </c>
      <c r="J59">
        <v>239.79213333333334</v>
      </c>
      <c r="K59">
        <v>24.210908895433239</v>
      </c>
    </row>
    <row r="60" spans="1:13">
      <c r="D60">
        <v>2</v>
      </c>
      <c r="E60">
        <v>244.6061</v>
      </c>
      <c r="F60">
        <v>172.51750000000001</v>
      </c>
      <c r="G60">
        <v>208.7466</v>
      </c>
      <c r="H60">
        <v>208.62340000000003</v>
      </c>
      <c r="I60">
        <v>29.430176646541902</v>
      </c>
    </row>
    <row r="61" spans="1:13">
      <c r="D61">
        <v>3</v>
      </c>
      <c r="E61">
        <v>253.68649999999997</v>
      </c>
      <c r="F61">
        <v>243.70940000000002</v>
      </c>
      <c r="G61">
        <v>231.9136</v>
      </c>
      <c r="H61">
        <v>243.10316666666665</v>
      </c>
      <c r="I61">
        <v>8.8990798304593621</v>
      </c>
    </row>
    <row r="63" spans="1:13">
      <c r="A63" t="s">
        <v>83</v>
      </c>
      <c r="D63">
        <v>1</v>
      </c>
      <c r="E63">
        <v>68.266199999999998</v>
      </c>
      <c r="F63">
        <v>41.2791</v>
      </c>
      <c r="G63">
        <v>49.412199999999999</v>
      </c>
      <c r="H63">
        <v>52.985833333333325</v>
      </c>
      <c r="I63">
        <v>11.303510752662476</v>
      </c>
      <c r="J63">
        <v>101.13125555555554</v>
      </c>
      <c r="K63">
        <v>38.007158936777039</v>
      </c>
    </row>
    <row r="64" spans="1:13">
      <c r="D64">
        <v>2</v>
      </c>
      <c r="E64">
        <v>192.11080000000001</v>
      </c>
      <c r="F64">
        <v>111.889</v>
      </c>
      <c r="G64">
        <v>133.70050000000001</v>
      </c>
      <c r="H64">
        <v>145.90009999999998</v>
      </c>
      <c r="I64">
        <v>33.867457132474655</v>
      </c>
    </row>
    <row r="65" spans="1:13">
      <c r="D65">
        <v>3</v>
      </c>
      <c r="E65">
        <v>121.56619999999999</v>
      </c>
      <c r="F65">
        <v>95.879099999999994</v>
      </c>
      <c r="G65">
        <v>96.078199999999995</v>
      </c>
      <c r="H65">
        <v>104.50783333333332</v>
      </c>
      <c r="I65">
        <v>12.062360609304072</v>
      </c>
    </row>
    <row r="67" spans="1:13">
      <c r="A67" t="s">
        <v>68</v>
      </c>
      <c r="C67" t="s">
        <v>485</v>
      </c>
      <c r="D67">
        <v>1</v>
      </c>
      <c r="E67">
        <v>285.64120000000003</v>
      </c>
      <c r="F67">
        <v>304.12549999999999</v>
      </c>
      <c r="G67">
        <v>348.48770000000002</v>
      </c>
      <c r="H67">
        <v>312.75146666666666</v>
      </c>
      <c r="I67">
        <v>26.37203210806647</v>
      </c>
      <c r="J67">
        <v>281.99385555555551</v>
      </c>
      <c r="K67">
        <v>23.311484968006216</v>
      </c>
      <c r="L67">
        <v>4.2500000000000003E-2</v>
      </c>
      <c r="M67" s="68" t="s">
        <v>494</v>
      </c>
    </row>
    <row r="68" spans="1:13">
      <c r="C68" t="s">
        <v>487</v>
      </c>
      <c r="D68">
        <v>2</v>
      </c>
      <c r="E68">
        <v>256.43599999999998</v>
      </c>
      <c r="F68">
        <v>245.34549999999999</v>
      </c>
      <c r="G68">
        <v>328.89440000000002</v>
      </c>
      <c r="H68">
        <v>276.89196666666663</v>
      </c>
      <c r="I68">
        <v>37.048973013236917</v>
      </c>
    </row>
    <row r="69" spans="1:13">
      <c r="D69">
        <v>3</v>
      </c>
      <c r="E69">
        <v>242.19120000000004</v>
      </c>
      <c r="F69">
        <v>247.2355</v>
      </c>
      <c r="G69">
        <v>279.58770000000004</v>
      </c>
      <c r="H69">
        <v>256.33813333333336</v>
      </c>
      <c r="I69">
        <v>16.568403730461057</v>
      </c>
    </row>
    <row r="71" spans="1:13">
      <c r="A71" t="s">
        <v>41</v>
      </c>
      <c r="D71">
        <v>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2.0000000000000001E-4</v>
      </c>
      <c r="M71" s="68" t="s">
        <v>495</v>
      </c>
    </row>
    <row r="72" spans="1:13">
      <c r="D72">
        <v>2</v>
      </c>
      <c r="E72">
        <v>0</v>
      </c>
      <c r="F72">
        <v>0</v>
      </c>
      <c r="G72">
        <v>0</v>
      </c>
      <c r="H72">
        <v>0</v>
      </c>
      <c r="I72">
        <v>0</v>
      </c>
    </row>
    <row r="73" spans="1:13">
      <c r="D73">
        <v>3</v>
      </c>
      <c r="E73">
        <v>0</v>
      </c>
      <c r="F73">
        <v>0</v>
      </c>
      <c r="G73">
        <v>0</v>
      </c>
      <c r="H73">
        <v>0</v>
      </c>
      <c r="I73">
        <v>0</v>
      </c>
    </row>
    <row r="75" spans="1:13">
      <c r="A75" t="s">
        <v>83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2.0400000000000001E-2</v>
      </c>
      <c r="M75" s="68" t="s">
        <v>496</v>
      </c>
    </row>
    <row r="76" spans="1:13">
      <c r="D76">
        <v>2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13">
      <c r="D77">
        <v>3</v>
      </c>
      <c r="E77">
        <v>0</v>
      </c>
      <c r="F77">
        <v>0</v>
      </c>
      <c r="G77">
        <v>0</v>
      </c>
      <c r="H77">
        <v>0</v>
      </c>
      <c r="I77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opLeftCell="I19" workbookViewId="0">
      <selection sqref="A1:N26"/>
    </sheetView>
  </sheetViews>
  <sheetFormatPr defaultRowHeight="14.4"/>
  <cols>
    <col min="1" max="1" width="15.88671875" bestFit="1" customWidth="1"/>
    <col min="2" max="2" width="12.5546875" bestFit="1" customWidth="1"/>
    <col min="3" max="3" width="7.33203125" bestFit="1" customWidth="1"/>
    <col min="4" max="4" width="12" bestFit="1" customWidth="1"/>
    <col min="5" max="6" width="9.33203125" bestFit="1" customWidth="1"/>
    <col min="7" max="8" width="12.5546875" bestFit="1" customWidth="1"/>
    <col min="9" max="9" width="15.33203125" bestFit="1" customWidth="1"/>
    <col min="10" max="10" width="13.5546875" bestFit="1" customWidth="1"/>
    <col min="11" max="11" width="24.33203125" bestFit="1" customWidth="1"/>
    <col min="12" max="12" width="22.6640625" bestFit="1" customWidth="1"/>
    <col min="13" max="13" width="19.44140625" bestFit="1" customWidth="1"/>
    <col min="14" max="15" width="22.6640625" bestFit="1" customWidth="1"/>
  </cols>
  <sheetData>
    <row r="1" spans="1:15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14"/>
    </row>
    <row r="2" spans="1:15">
      <c r="A2" t="s">
        <v>61</v>
      </c>
      <c r="B2" t="s">
        <v>456</v>
      </c>
      <c r="C2" t="s">
        <v>63</v>
      </c>
      <c r="D2" t="s">
        <v>64</v>
      </c>
      <c r="G2" t="s">
        <v>9</v>
      </c>
      <c r="H2" t="s">
        <v>65</v>
      </c>
      <c r="I2" t="s">
        <v>10</v>
      </c>
      <c r="J2" t="s">
        <v>11</v>
      </c>
      <c r="K2" t="s">
        <v>81</v>
      </c>
      <c r="L2" t="s">
        <v>15</v>
      </c>
      <c r="M2" t="s">
        <v>497</v>
      </c>
      <c r="N2" t="s">
        <v>15</v>
      </c>
    </row>
    <row r="3" spans="1:15">
      <c r="A3" t="s">
        <v>68</v>
      </c>
      <c r="B3" t="s">
        <v>39</v>
      </c>
      <c r="C3">
        <v>1</v>
      </c>
      <c r="D3">
        <v>655</v>
      </c>
      <c r="E3">
        <v>757.5</v>
      </c>
      <c r="F3">
        <v>655</v>
      </c>
      <c r="G3">
        <v>689.16666666666663</v>
      </c>
      <c r="H3">
        <v>48.318963381080749</v>
      </c>
      <c r="I3">
        <v>688.05555555555554</v>
      </c>
      <c r="J3">
        <v>23.827440348897014</v>
      </c>
    </row>
    <row r="4" spans="1:15">
      <c r="C4">
        <v>2</v>
      </c>
      <c r="D4">
        <v>770</v>
      </c>
      <c r="E4">
        <v>745</v>
      </c>
      <c r="F4">
        <v>635</v>
      </c>
      <c r="G4">
        <v>716.66666666666663</v>
      </c>
      <c r="H4">
        <v>58.642040285863935</v>
      </c>
    </row>
    <row r="5" spans="1:15">
      <c r="C5">
        <v>3</v>
      </c>
      <c r="D5">
        <v>572.5</v>
      </c>
      <c r="E5">
        <v>765</v>
      </c>
      <c r="F5">
        <v>637.5</v>
      </c>
      <c r="G5">
        <v>658.33333333333337</v>
      </c>
      <c r="H5">
        <v>79.956585442073219</v>
      </c>
    </row>
    <row r="7" spans="1:15">
      <c r="A7" t="s">
        <v>41</v>
      </c>
      <c r="C7">
        <v>1</v>
      </c>
      <c r="D7">
        <v>460</v>
      </c>
      <c r="E7">
        <v>522.5</v>
      </c>
      <c r="F7">
        <v>525</v>
      </c>
      <c r="G7">
        <v>502.5</v>
      </c>
      <c r="H7">
        <v>30.069364254447859</v>
      </c>
      <c r="I7">
        <v>636.66666666666663</v>
      </c>
      <c r="J7">
        <v>119.37918113678317</v>
      </c>
    </row>
    <row r="8" spans="1:15">
      <c r="C8">
        <v>2</v>
      </c>
      <c r="D8">
        <v>600</v>
      </c>
      <c r="E8">
        <v>535</v>
      </c>
      <c r="F8">
        <v>710</v>
      </c>
      <c r="G8">
        <v>615</v>
      </c>
      <c r="H8">
        <v>72.226495600068176</v>
      </c>
    </row>
    <row r="9" spans="1:15">
      <c r="C9">
        <v>3</v>
      </c>
      <c r="D9">
        <v>672.5</v>
      </c>
      <c r="E9">
        <v>775</v>
      </c>
      <c r="F9">
        <v>930</v>
      </c>
      <c r="G9">
        <v>792.5</v>
      </c>
      <c r="H9">
        <v>105.84973626167741</v>
      </c>
    </row>
    <row r="11" spans="1:15">
      <c r="A11" t="s">
        <v>498</v>
      </c>
      <c r="C11">
        <v>1</v>
      </c>
      <c r="D11">
        <v>460</v>
      </c>
      <c r="E11">
        <v>522.5</v>
      </c>
      <c r="F11">
        <v>525</v>
      </c>
      <c r="G11">
        <v>502.5</v>
      </c>
      <c r="H11">
        <v>30.069364254447859</v>
      </c>
      <c r="I11">
        <v>600.83333333333337</v>
      </c>
      <c r="J11">
        <v>75.175720075626074</v>
      </c>
    </row>
    <row r="12" spans="1:15">
      <c r="C12">
        <v>2</v>
      </c>
      <c r="D12">
        <v>600</v>
      </c>
      <c r="E12">
        <v>535</v>
      </c>
      <c r="F12">
        <v>710</v>
      </c>
      <c r="G12">
        <v>615</v>
      </c>
      <c r="H12">
        <v>72.226495600068176</v>
      </c>
    </row>
    <row r="13" spans="1:15">
      <c r="C13">
        <v>3</v>
      </c>
      <c r="D13">
        <v>672.5</v>
      </c>
      <c r="E13">
        <v>775</v>
      </c>
      <c r="F13">
        <v>607.5</v>
      </c>
      <c r="G13">
        <v>685</v>
      </c>
      <c r="H13">
        <v>68.950465311458686</v>
      </c>
    </row>
    <row r="15" spans="1:15">
      <c r="A15" t="s">
        <v>68</v>
      </c>
      <c r="B15" t="s">
        <v>85</v>
      </c>
      <c r="C15">
        <v>1</v>
      </c>
      <c r="D15">
        <v>4312.5</v>
      </c>
      <c r="E15">
        <v>4810</v>
      </c>
      <c r="F15">
        <v>3957.5</v>
      </c>
      <c r="G15">
        <v>4360</v>
      </c>
      <c r="H15">
        <v>349.64863315429488</v>
      </c>
      <c r="I15">
        <v>4603.9815555555551</v>
      </c>
      <c r="J15">
        <v>188.01163679220485</v>
      </c>
    </row>
    <row r="16" spans="1:15">
      <c r="C16">
        <v>2</v>
      </c>
      <c r="D16">
        <v>4825</v>
      </c>
      <c r="E16">
        <v>4880</v>
      </c>
      <c r="F16">
        <v>4747.5</v>
      </c>
      <c r="G16">
        <v>4817.5</v>
      </c>
      <c r="H16">
        <v>54.352246197067757</v>
      </c>
    </row>
    <row r="17" spans="1:15">
      <c r="C17">
        <v>3</v>
      </c>
      <c r="D17">
        <v>4700</v>
      </c>
      <c r="E17">
        <v>4821.6670000000004</v>
      </c>
      <c r="F17">
        <v>4381.6670000000004</v>
      </c>
      <c r="G17">
        <v>4634.4446666666672</v>
      </c>
      <c r="H17">
        <v>185.51392813179521</v>
      </c>
    </row>
    <row r="19" spans="1:15">
      <c r="A19" t="s">
        <v>41</v>
      </c>
      <c r="C19">
        <v>1</v>
      </c>
      <c r="D19">
        <v>6422.5</v>
      </c>
      <c r="E19">
        <v>7295</v>
      </c>
      <c r="F19">
        <v>6145</v>
      </c>
      <c r="G19">
        <v>6620.833333333333</v>
      </c>
      <c r="H19">
        <v>489.9844101828366</v>
      </c>
      <c r="I19">
        <v>6543.6111111111104</v>
      </c>
      <c r="J19">
        <v>533.52441600093221</v>
      </c>
      <c r="K19">
        <v>8.3000000000000001E-3</v>
      </c>
      <c r="L19" s="67" t="s">
        <v>499</v>
      </c>
    </row>
    <row r="20" spans="1:15">
      <c r="C20">
        <v>2</v>
      </c>
      <c r="D20">
        <v>7470</v>
      </c>
      <c r="E20">
        <v>6935</v>
      </c>
      <c r="F20">
        <v>7060</v>
      </c>
      <c r="G20">
        <v>7155</v>
      </c>
      <c r="H20">
        <v>228.50966427411043</v>
      </c>
    </row>
    <row r="21" spans="1:15">
      <c r="C21">
        <v>3</v>
      </c>
      <c r="D21">
        <v>6060</v>
      </c>
      <c r="E21">
        <v>5536.6670000000004</v>
      </c>
      <c r="F21">
        <v>5968.3329999999996</v>
      </c>
      <c r="G21">
        <v>5855</v>
      </c>
      <c r="H21">
        <v>228.18506215935031</v>
      </c>
    </row>
    <row r="23" spans="1:15">
      <c r="A23" t="s">
        <v>498</v>
      </c>
      <c r="C23">
        <v>1</v>
      </c>
      <c r="D23">
        <v>2402.614</v>
      </c>
      <c r="E23">
        <v>2501.4479999999999</v>
      </c>
      <c r="F23">
        <v>2487.7060000000001</v>
      </c>
      <c r="G23">
        <v>2463.9226666666668</v>
      </c>
      <c r="H23">
        <v>43.713271038540306</v>
      </c>
      <c r="I23">
        <v>2848.4937777777782</v>
      </c>
      <c r="J23">
        <v>462.51754434257947</v>
      </c>
      <c r="K23">
        <v>7.6E-3</v>
      </c>
      <c r="L23" s="68" t="s">
        <v>500</v>
      </c>
      <c r="M23">
        <v>1.8E-3</v>
      </c>
      <c r="N23" s="68" t="s">
        <v>501</v>
      </c>
    </row>
    <row r="24" spans="1:15">
      <c r="C24">
        <v>2</v>
      </c>
      <c r="D24">
        <v>2774.6039999999998</v>
      </c>
      <c r="E24">
        <v>2361.5120000000002</v>
      </c>
      <c r="F24">
        <v>2611.5720000000001</v>
      </c>
      <c r="G24">
        <v>2582.5626666666667</v>
      </c>
      <c r="H24">
        <v>169.88703341011299</v>
      </c>
    </row>
    <row r="25" spans="1:15">
      <c r="C25">
        <v>3</v>
      </c>
      <c r="D25">
        <v>3439.694</v>
      </c>
      <c r="E25">
        <v>3555.5039999999999</v>
      </c>
      <c r="F25">
        <v>3501.79</v>
      </c>
      <c r="G25">
        <v>3498.9960000000005</v>
      </c>
      <c r="H25">
        <v>47.320494869207202</v>
      </c>
    </row>
    <row r="27" spans="1:15">
      <c r="A27" s="45" t="s">
        <v>88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14"/>
    </row>
    <row r="28" spans="1:15">
      <c r="A28" t="s">
        <v>61</v>
      </c>
      <c r="B28" t="s">
        <v>456</v>
      </c>
      <c r="C28" t="s">
        <v>63</v>
      </c>
      <c r="D28" t="s">
        <v>89</v>
      </c>
      <c r="G28" t="s">
        <v>9</v>
      </c>
      <c r="H28" t="s">
        <v>65</v>
      </c>
      <c r="I28" t="s">
        <v>10</v>
      </c>
      <c r="J28" t="s">
        <v>11</v>
      </c>
      <c r="K28" t="s">
        <v>81</v>
      </c>
      <c r="L28" t="s">
        <v>15</v>
      </c>
      <c r="M28" t="s">
        <v>497</v>
      </c>
      <c r="N28" t="s">
        <v>15</v>
      </c>
    </row>
    <row r="29" spans="1:15">
      <c r="A29" t="s">
        <v>68</v>
      </c>
      <c r="B29" t="s">
        <v>39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</row>
    <row r="30" spans="1:15">
      <c r="C30">
        <v>2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15">
      <c r="C31">
        <v>3</v>
      </c>
      <c r="D31">
        <v>0</v>
      </c>
      <c r="E31">
        <v>0</v>
      </c>
      <c r="F31">
        <v>0</v>
      </c>
      <c r="G31">
        <v>0</v>
      </c>
      <c r="H31">
        <v>0</v>
      </c>
    </row>
    <row r="33" spans="1:12">
      <c r="A33" t="s">
        <v>41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2">
      <c r="C34">
        <v>2</v>
      </c>
      <c r="D34">
        <v>0</v>
      </c>
      <c r="E34">
        <v>0</v>
      </c>
      <c r="F34">
        <v>0</v>
      </c>
      <c r="G34">
        <v>0</v>
      </c>
      <c r="H34">
        <v>0</v>
      </c>
    </row>
    <row r="35" spans="1:12">
      <c r="C35">
        <v>3</v>
      </c>
      <c r="D35">
        <v>0</v>
      </c>
      <c r="E35">
        <v>0</v>
      </c>
      <c r="F35">
        <v>0</v>
      </c>
      <c r="G35">
        <v>0</v>
      </c>
      <c r="H35">
        <v>0</v>
      </c>
    </row>
    <row r="37" spans="1:12">
      <c r="A37" t="s">
        <v>498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2">
      <c r="C38">
        <v>2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1:12">
      <c r="C39">
        <v>3</v>
      </c>
      <c r="D39">
        <v>0</v>
      </c>
      <c r="E39">
        <v>0</v>
      </c>
      <c r="F39">
        <v>0</v>
      </c>
      <c r="G39">
        <v>0</v>
      </c>
      <c r="H39">
        <v>0</v>
      </c>
    </row>
    <row r="41" spans="1:12">
      <c r="A41" t="s">
        <v>68</v>
      </c>
      <c r="B41" t="s">
        <v>85</v>
      </c>
      <c r="C41">
        <v>1</v>
      </c>
      <c r="D41">
        <v>4917.7460000000001</v>
      </c>
      <c r="E41">
        <v>5007.1180000000004</v>
      </c>
      <c r="F41">
        <v>4754.607</v>
      </c>
      <c r="G41">
        <v>4893.1570000000002</v>
      </c>
      <c r="H41">
        <v>104.54318237296347</v>
      </c>
      <c r="I41">
        <v>5973.5003333333334</v>
      </c>
      <c r="J41">
        <v>826.04078826020975</v>
      </c>
    </row>
    <row r="42" spans="1:12">
      <c r="C42">
        <v>2</v>
      </c>
      <c r="D42">
        <v>7306.67</v>
      </c>
      <c r="E42">
        <v>6763.3459999999995</v>
      </c>
      <c r="F42">
        <v>6625.7420000000002</v>
      </c>
      <c r="G42">
        <v>6898.5860000000002</v>
      </c>
      <c r="H42">
        <v>293.97633521084657</v>
      </c>
    </row>
    <row r="43" spans="1:12">
      <c r="C43">
        <v>3</v>
      </c>
      <c r="D43">
        <v>6434.23</v>
      </c>
      <c r="E43">
        <v>6054.0450000000001</v>
      </c>
      <c r="F43">
        <v>5897.9989999999998</v>
      </c>
      <c r="G43">
        <v>6128.7579999999989</v>
      </c>
      <c r="H43">
        <v>225.19983069413396</v>
      </c>
    </row>
    <row r="45" spans="1:12">
      <c r="A45" t="s">
        <v>41</v>
      </c>
      <c r="C45">
        <v>1</v>
      </c>
      <c r="D45">
        <v>11922.8</v>
      </c>
      <c r="E45">
        <v>12454.77</v>
      </c>
      <c r="F45">
        <v>11819.24</v>
      </c>
      <c r="G45">
        <v>12065.603333333333</v>
      </c>
      <c r="H45">
        <v>278.41119378039105</v>
      </c>
      <c r="I45">
        <v>12645.181111111111</v>
      </c>
      <c r="J45">
        <v>411.44436525339142</v>
      </c>
      <c r="K45">
        <v>5.0000000000000001E-4</v>
      </c>
      <c r="L45" s="67" t="s">
        <v>502</v>
      </c>
    </row>
    <row r="46" spans="1:12">
      <c r="C46">
        <v>2</v>
      </c>
      <c r="D46">
        <v>12952.7</v>
      </c>
      <c r="E46">
        <v>12947.03</v>
      </c>
      <c r="F46">
        <v>12771.12</v>
      </c>
      <c r="G46">
        <v>12890.283333333335</v>
      </c>
      <c r="H46">
        <v>84.292989955010768</v>
      </c>
    </row>
    <row r="47" spans="1:12">
      <c r="C47">
        <v>3</v>
      </c>
      <c r="D47">
        <v>13088.89</v>
      </c>
      <c r="E47">
        <v>12815.1</v>
      </c>
      <c r="F47">
        <v>13034.98</v>
      </c>
      <c r="G47">
        <v>12979.656666666668</v>
      </c>
      <c r="H47">
        <v>118.42225138132666</v>
      </c>
    </row>
    <row r="49" spans="1:15">
      <c r="A49" t="s">
        <v>498</v>
      </c>
      <c r="C49">
        <v>1</v>
      </c>
      <c r="D49">
        <v>4105.67</v>
      </c>
      <c r="E49">
        <v>4086.78</v>
      </c>
      <c r="F49">
        <v>3893.1570000000002</v>
      </c>
      <c r="G49">
        <v>4028.5356666666667</v>
      </c>
      <c r="H49">
        <v>96.037303746455137</v>
      </c>
      <c r="I49">
        <v>4543.4582222222225</v>
      </c>
      <c r="J49">
        <v>456.19279656468274</v>
      </c>
      <c r="K49">
        <v>9.8699999999999996E-2</v>
      </c>
      <c r="L49" s="68" t="s">
        <v>503</v>
      </c>
      <c r="M49" t="s">
        <v>93</v>
      </c>
      <c r="N49" s="68" t="s">
        <v>504</v>
      </c>
    </row>
    <row r="50" spans="1:15">
      <c r="C50">
        <v>2</v>
      </c>
      <c r="D50">
        <v>5370.2</v>
      </c>
      <c r="E50">
        <v>5238.2</v>
      </c>
      <c r="F50">
        <v>4804.2</v>
      </c>
      <c r="G50">
        <v>5137.5333333333328</v>
      </c>
      <c r="H50">
        <v>241.78410939421877</v>
      </c>
    </row>
    <row r="51" spans="1:15">
      <c r="C51">
        <v>3</v>
      </c>
      <c r="D51">
        <v>5269.5590000000002</v>
      </c>
      <c r="E51">
        <v>4116.24</v>
      </c>
      <c r="F51">
        <v>4007.1179999999999</v>
      </c>
      <c r="G51">
        <v>4464.3056666666662</v>
      </c>
      <c r="H51">
        <v>571.14014675578665</v>
      </c>
    </row>
    <row r="53" spans="1:15">
      <c r="A53" s="25" t="s">
        <v>73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4"/>
    </row>
    <row r="54" spans="1:15">
      <c r="A54" t="s">
        <v>61</v>
      </c>
      <c r="B54" t="s">
        <v>456</v>
      </c>
      <c r="C54" t="s">
        <v>63</v>
      </c>
      <c r="D54" t="s">
        <v>74</v>
      </c>
      <c r="G54" t="s">
        <v>9</v>
      </c>
      <c r="H54" t="s">
        <v>65</v>
      </c>
      <c r="I54" t="s">
        <v>10</v>
      </c>
      <c r="J54" t="s">
        <v>11</v>
      </c>
      <c r="K54" t="s">
        <v>81</v>
      </c>
      <c r="L54" t="s">
        <v>15</v>
      </c>
      <c r="M54" t="s">
        <v>497</v>
      </c>
      <c r="N54" t="s">
        <v>15</v>
      </c>
    </row>
    <row r="55" spans="1:15">
      <c r="A55" t="s">
        <v>68</v>
      </c>
      <c r="B55" t="s">
        <v>39</v>
      </c>
      <c r="C55">
        <v>1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</row>
    <row r="56" spans="1:15">
      <c r="C56">
        <v>2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15">
      <c r="C57">
        <v>3</v>
      </c>
      <c r="D57">
        <v>0</v>
      </c>
      <c r="E57">
        <v>0</v>
      </c>
      <c r="F57">
        <v>0</v>
      </c>
      <c r="G57">
        <v>0</v>
      </c>
      <c r="H57">
        <v>0</v>
      </c>
    </row>
    <row r="59" spans="1:15">
      <c r="A59" t="s">
        <v>41</v>
      </c>
      <c r="C59">
        <v>1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</row>
    <row r="60" spans="1:15">
      <c r="C60">
        <v>2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15">
      <c r="C61">
        <v>3</v>
      </c>
      <c r="D61">
        <v>0</v>
      </c>
      <c r="E61">
        <v>0</v>
      </c>
      <c r="F61">
        <v>0</v>
      </c>
      <c r="G61">
        <v>0</v>
      </c>
      <c r="H61">
        <v>0</v>
      </c>
    </row>
    <row r="63" spans="1:15">
      <c r="A63" t="s">
        <v>498</v>
      </c>
      <c r="C63">
        <v>1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</row>
    <row r="64" spans="1:15">
      <c r="C64">
        <v>2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14">
      <c r="C65">
        <v>3</v>
      </c>
      <c r="D65">
        <v>0</v>
      </c>
      <c r="E65">
        <v>0</v>
      </c>
      <c r="F65">
        <v>0</v>
      </c>
      <c r="G65">
        <v>0</v>
      </c>
      <c r="H65">
        <v>0</v>
      </c>
    </row>
    <row r="67" spans="1:14">
      <c r="A67" t="s">
        <v>68</v>
      </c>
      <c r="B67" t="s">
        <v>85</v>
      </c>
      <c r="C67">
        <v>1</v>
      </c>
      <c r="D67">
        <v>324.66669999999999</v>
      </c>
      <c r="E67">
        <v>374.66669999999999</v>
      </c>
      <c r="F67">
        <v>345.33330000000001</v>
      </c>
      <c r="G67">
        <v>348.22223333333335</v>
      </c>
      <c r="H67">
        <v>20.514376290028633</v>
      </c>
      <c r="I67">
        <v>329.37037777777778</v>
      </c>
      <c r="J67">
        <v>18.133099187547412</v>
      </c>
    </row>
    <row r="68" spans="1:14">
      <c r="C68">
        <v>2</v>
      </c>
      <c r="D68">
        <v>305.66669999999999</v>
      </c>
      <c r="E68">
        <v>310.33330000000001</v>
      </c>
      <c r="F68">
        <v>298.66669999999999</v>
      </c>
      <c r="G68">
        <v>304.88889999999998</v>
      </c>
      <c r="H68">
        <v>4.7945189901247369</v>
      </c>
    </row>
    <row r="69" spans="1:14">
      <c r="C69">
        <v>3</v>
      </c>
      <c r="D69">
        <v>336.66669999999999</v>
      </c>
      <c r="E69">
        <v>331.33330000000001</v>
      </c>
      <c r="F69">
        <v>337</v>
      </c>
      <c r="G69">
        <v>335</v>
      </c>
      <c r="H69">
        <v>2.596316479168125</v>
      </c>
    </row>
    <row r="71" spans="1:14">
      <c r="A71" t="s">
        <v>41</v>
      </c>
      <c r="C71">
        <v>1</v>
      </c>
      <c r="D71">
        <v>137.66669999999999</v>
      </c>
      <c r="E71">
        <v>131.33330000000001</v>
      </c>
      <c r="F71">
        <v>128</v>
      </c>
      <c r="G71">
        <v>132.33333333333334</v>
      </c>
      <c r="H71">
        <v>4.0092661193235255</v>
      </c>
      <c r="I71">
        <v>127.66666666666667</v>
      </c>
      <c r="J71">
        <v>14.443883464892906</v>
      </c>
      <c r="K71">
        <v>2.9999999999999997E-4</v>
      </c>
      <c r="L71" s="68" t="s">
        <v>505</v>
      </c>
    </row>
    <row r="72" spans="1:14">
      <c r="C72">
        <v>2</v>
      </c>
      <c r="D72">
        <v>106.33329999999999</v>
      </c>
      <c r="E72">
        <v>103.66670000000001</v>
      </c>
      <c r="F72">
        <v>114.33329999999999</v>
      </c>
      <c r="G72">
        <v>108.11110000000001</v>
      </c>
      <c r="H72">
        <v>4.5324399992351392</v>
      </c>
    </row>
    <row r="73" spans="1:14">
      <c r="C73">
        <v>3</v>
      </c>
      <c r="D73">
        <v>138.66669999999999</v>
      </c>
      <c r="E73">
        <v>143.33330000000001</v>
      </c>
      <c r="F73">
        <v>145.66669999999999</v>
      </c>
      <c r="G73">
        <v>142.55556666666666</v>
      </c>
      <c r="H73">
        <v>2.9101720285157655</v>
      </c>
    </row>
    <row r="75" spans="1:14">
      <c r="A75" t="s">
        <v>498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t="s">
        <v>93</v>
      </c>
      <c r="L75" s="68" t="s">
        <v>506</v>
      </c>
      <c r="M75">
        <v>2.0000000000000001E-4</v>
      </c>
      <c r="N75" s="68" t="s">
        <v>507</v>
      </c>
    </row>
    <row r="76" spans="1:14">
      <c r="C76">
        <v>2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14">
      <c r="C77">
        <v>3</v>
      </c>
      <c r="D77">
        <v>0</v>
      </c>
      <c r="E77">
        <v>0</v>
      </c>
      <c r="F77">
        <v>0</v>
      </c>
      <c r="G77">
        <v>0</v>
      </c>
      <c r="H77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opLeftCell="F1" workbookViewId="0">
      <selection activeCell="J17" sqref="J17"/>
    </sheetView>
  </sheetViews>
  <sheetFormatPr defaultRowHeight="14.4"/>
  <cols>
    <col min="1" max="1" width="16.5546875" customWidth="1"/>
    <col min="2" max="2" width="6.6640625" bestFit="1" customWidth="1"/>
    <col min="3" max="3" width="22.6640625" bestFit="1" customWidth="1"/>
    <col min="4" max="4" width="24.5546875" bestFit="1" customWidth="1"/>
    <col min="5" max="5" width="12" bestFit="1" customWidth="1"/>
    <col min="6" max="6" width="14.109375" bestFit="1" customWidth="1"/>
    <col min="7" max="7" width="12.44140625" bestFit="1" customWidth="1"/>
  </cols>
  <sheetData>
    <row r="1" spans="1:7">
      <c r="A1" s="38" t="s">
        <v>508</v>
      </c>
      <c r="B1" s="34"/>
      <c r="C1" s="34"/>
      <c r="D1" s="34"/>
      <c r="E1" s="34"/>
      <c r="F1" s="34"/>
      <c r="G1" s="34"/>
    </row>
    <row r="2" spans="1:7">
      <c r="A2" t="s">
        <v>2</v>
      </c>
      <c r="B2" t="s">
        <v>63</v>
      </c>
      <c r="C2" t="s">
        <v>112</v>
      </c>
      <c r="D2" t="s">
        <v>113</v>
      </c>
      <c r="E2" t="s">
        <v>9</v>
      </c>
      <c r="F2" t="s">
        <v>10</v>
      </c>
      <c r="G2" t="s">
        <v>11</v>
      </c>
    </row>
    <row r="3" spans="1:7">
      <c r="A3" t="s">
        <v>68</v>
      </c>
      <c r="B3">
        <v>1</v>
      </c>
      <c r="C3">
        <v>1</v>
      </c>
      <c r="D3">
        <v>1</v>
      </c>
      <c r="E3">
        <v>1</v>
      </c>
      <c r="F3">
        <v>1</v>
      </c>
      <c r="G3">
        <v>0</v>
      </c>
    </row>
    <row r="4" spans="1:7">
      <c r="B4">
        <v>2</v>
      </c>
      <c r="C4">
        <v>1</v>
      </c>
      <c r="D4">
        <v>1</v>
      </c>
      <c r="E4">
        <v>1</v>
      </c>
    </row>
    <row r="5" spans="1:7">
      <c r="B5">
        <v>3</v>
      </c>
      <c r="C5">
        <v>1</v>
      </c>
      <c r="D5">
        <v>1</v>
      </c>
      <c r="E5">
        <v>1</v>
      </c>
    </row>
    <row r="6" spans="1:7">
      <c r="B6">
        <v>4</v>
      </c>
      <c r="C6">
        <v>1</v>
      </c>
      <c r="D6">
        <v>1</v>
      </c>
      <c r="E6">
        <v>1</v>
      </c>
    </row>
    <row r="8" spans="1:7">
      <c r="A8" t="s">
        <v>41</v>
      </c>
      <c r="B8">
        <v>1</v>
      </c>
      <c r="C8">
        <v>67.151129078099132</v>
      </c>
      <c r="D8">
        <v>100.65270338251376</v>
      </c>
      <c r="E8">
        <v>83.901916230306455</v>
      </c>
      <c r="F8">
        <v>106.58477640183128</v>
      </c>
      <c r="G8">
        <v>46.653750603056437</v>
      </c>
    </row>
    <row r="9" spans="1:7">
      <c r="B9">
        <v>2</v>
      </c>
      <c r="C9">
        <v>43.893357061837911</v>
      </c>
      <c r="D9">
        <v>64.132979890366741</v>
      </c>
      <c r="E9">
        <v>54.013168476102322</v>
      </c>
    </row>
    <row r="10" spans="1:7">
      <c r="B10">
        <v>3</v>
      </c>
      <c r="C10">
        <v>136.51200927704014</v>
      </c>
      <c r="D10">
        <v>223.97290520105793</v>
      </c>
      <c r="E10">
        <v>180.24245723904903</v>
      </c>
    </row>
    <row r="11" spans="1:7">
      <c r="B11">
        <v>4</v>
      </c>
      <c r="C11">
        <v>122.69562935412267</v>
      </c>
      <c r="D11">
        <v>93.667497969611858</v>
      </c>
      <c r="E11">
        <v>108.18156366186727</v>
      </c>
    </row>
    <row r="13" spans="1:7">
      <c r="A13" t="s">
        <v>498</v>
      </c>
      <c r="B13">
        <v>1</v>
      </c>
      <c r="C13">
        <v>375.36014168824568</v>
      </c>
      <c r="D13">
        <v>361.03635043610876</v>
      </c>
      <c r="E13">
        <v>368.19824606217719</v>
      </c>
      <c r="F13">
        <v>454.20134751404072</v>
      </c>
      <c r="G13">
        <v>151.33712352444277</v>
      </c>
    </row>
    <row r="14" spans="1:7">
      <c r="B14">
        <v>2</v>
      </c>
      <c r="C14">
        <v>472.21024182278416</v>
      </c>
      <c r="D14">
        <v>280.77157919502059</v>
      </c>
      <c r="E14">
        <v>376.4909105089024</v>
      </c>
    </row>
    <row r="15" spans="1:7">
      <c r="B15">
        <v>3</v>
      </c>
      <c r="C15">
        <v>587.73667179753966</v>
      </c>
      <c r="D15">
        <v>844.31064678769064</v>
      </c>
      <c r="E15">
        <v>716.02365929261509</v>
      </c>
    </row>
    <row r="16" spans="1:7">
      <c r="B16">
        <v>4</v>
      </c>
      <c r="C16">
        <v>412.46380195691609</v>
      </c>
      <c r="D16">
        <v>299.72134642802024</v>
      </c>
      <c r="E16">
        <v>356.09257419246819</v>
      </c>
    </row>
    <row r="19" spans="1:7">
      <c r="A19" s="19" t="s">
        <v>118</v>
      </c>
      <c r="B19" s="4"/>
      <c r="C19" s="4"/>
      <c r="D19" s="4"/>
      <c r="E19" s="4"/>
      <c r="F19" s="4"/>
      <c r="G19" s="4"/>
    </row>
    <row r="20" spans="1:7">
      <c r="A20" t="s">
        <v>2</v>
      </c>
      <c r="B20" t="s">
        <v>63</v>
      </c>
      <c r="C20" t="s">
        <v>119</v>
      </c>
      <c r="D20" t="s">
        <v>120</v>
      </c>
      <c r="E20" t="s">
        <v>9</v>
      </c>
      <c r="F20" t="s">
        <v>10</v>
      </c>
      <c r="G20" t="s">
        <v>11</v>
      </c>
    </row>
    <row r="21" spans="1:7">
      <c r="A21" t="s">
        <v>68</v>
      </c>
      <c r="B21">
        <v>1</v>
      </c>
      <c r="C21">
        <v>1</v>
      </c>
      <c r="D21">
        <v>1</v>
      </c>
      <c r="E21">
        <v>1</v>
      </c>
      <c r="F21">
        <v>1</v>
      </c>
      <c r="G21">
        <v>0</v>
      </c>
    </row>
    <row r="22" spans="1:7">
      <c r="B22">
        <v>2</v>
      </c>
      <c r="C22">
        <v>1</v>
      </c>
      <c r="D22">
        <v>1</v>
      </c>
      <c r="E22">
        <v>1</v>
      </c>
    </row>
    <row r="23" spans="1:7">
      <c r="B23">
        <v>3</v>
      </c>
      <c r="C23">
        <v>1</v>
      </c>
      <c r="D23">
        <v>1</v>
      </c>
      <c r="E23">
        <v>1</v>
      </c>
    </row>
    <row r="24" spans="1:7">
      <c r="B24">
        <v>4</v>
      </c>
      <c r="C24">
        <v>1</v>
      </c>
      <c r="D24">
        <v>1</v>
      </c>
      <c r="E24">
        <v>1</v>
      </c>
    </row>
    <row r="26" spans="1:7">
      <c r="A26" t="s">
        <v>41</v>
      </c>
      <c r="B26">
        <v>1</v>
      </c>
      <c r="C26">
        <v>2.5847056612749864</v>
      </c>
      <c r="D26">
        <v>2.3373564126986901</v>
      </c>
      <c r="E26">
        <v>2.4610310369868382</v>
      </c>
      <c r="F26">
        <v>3.9072145588484184</v>
      </c>
      <c r="G26">
        <v>1.805546973331472</v>
      </c>
    </row>
    <row r="27" spans="1:7">
      <c r="B27">
        <v>2</v>
      </c>
      <c r="C27">
        <v>3.5801002837118983</v>
      </c>
      <c r="D27">
        <v>3.35889865134682</v>
      </c>
      <c r="E27">
        <v>3.4694994675293591</v>
      </c>
    </row>
    <row r="28" spans="1:7">
      <c r="B28">
        <v>3</v>
      </c>
      <c r="C28">
        <v>7.5684611738047565</v>
      </c>
      <c r="D28">
        <v>6.3683618606400998</v>
      </c>
      <c r="E28">
        <v>6.9684115172224281</v>
      </c>
    </row>
    <row r="29" spans="1:7">
      <c r="B29">
        <v>4</v>
      </c>
      <c r="C29">
        <v>2.6758551095722272</v>
      </c>
      <c r="D29">
        <v>2.7839773177378699</v>
      </c>
      <c r="E29">
        <v>2.7299162136550486</v>
      </c>
    </row>
    <row r="31" spans="1:7">
      <c r="A31" t="s">
        <v>498</v>
      </c>
      <c r="B31">
        <v>1</v>
      </c>
      <c r="C31">
        <v>2.66506944453061</v>
      </c>
      <c r="D31">
        <v>2.5633700519839975</v>
      </c>
      <c r="E31">
        <v>2.6142197482573035</v>
      </c>
      <c r="F31">
        <v>1.9154067916403854</v>
      </c>
      <c r="G31">
        <v>0.42964435369712362</v>
      </c>
    </row>
    <row r="32" spans="1:7">
      <c r="B32">
        <v>2</v>
      </c>
      <c r="C32">
        <v>2.3669114812456264</v>
      </c>
      <c r="D32">
        <v>1.407342356317556</v>
      </c>
      <c r="E32">
        <v>1.8871269187815911</v>
      </c>
    </row>
    <row r="33" spans="1:7">
      <c r="B33">
        <v>3</v>
      </c>
      <c r="C33">
        <v>1.3877537748790887</v>
      </c>
      <c r="D33">
        <v>1.993571855345861</v>
      </c>
      <c r="E33">
        <v>1.690662815112475</v>
      </c>
    </row>
    <row r="34" spans="1:7">
      <c r="B34">
        <v>4</v>
      </c>
      <c r="C34">
        <v>1.7022654822543608</v>
      </c>
      <c r="D34">
        <v>1.2369698865659819</v>
      </c>
      <c r="E34">
        <v>1.4696176844101714</v>
      </c>
    </row>
    <row r="37" spans="1:7">
      <c r="A37" s="38" t="s">
        <v>509</v>
      </c>
      <c r="B37" s="34"/>
      <c r="C37" s="34"/>
      <c r="D37" s="34"/>
      <c r="E37" s="34"/>
      <c r="F37" s="34"/>
      <c r="G37" s="34"/>
    </row>
    <row r="38" spans="1:7">
      <c r="A38" t="s">
        <v>2</v>
      </c>
      <c r="B38" t="s">
        <v>63</v>
      </c>
      <c r="C38" t="s">
        <v>510</v>
      </c>
      <c r="D38" t="s">
        <v>511</v>
      </c>
      <c r="E38" t="s">
        <v>9</v>
      </c>
      <c r="F38" t="s">
        <v>10</v>
      </c>
      <c r="G38" t="s">
        <v>11</v>
      </c>
    </row>
    <row r="39" spans="1:7">
      <c r="A39" t="s">
        <v>68</v>
      </c>
      <c r="B39">
        <v>1</v>
      </c>
      <c r="C39">
        <v>1</v>
      </c>
      <c r="D39">
        <v>1</v>
      </c>
      <c r="E39">
        <v>1</v>
      </c>
      <c r="F39">
        <v>1</v>
      </c>
      <c r="G39">
        <v>0</v>
      </c>
    </row>
    <row r="40" spans="1:7">
      <c r="B40">
        <v>2</v>
      </c>
      <c r="C40">
        <v>1</v>
      </c>
      <c r="D40">
        <v>1</v>
      </c>
      <c r="E40">
        <v>1</v>
      </c>
    </row>
    <row r="41" spans="1:7">
      <c r="B41">
        <v>3</v>
      </c>
      <c r="C41">
        <v>1</v>
      </c>
      <c r="D41">
        <v>1</v>
      </c>
      <c r="E41">
        <v>1</v>
      </c>
    </row>
    <row r="42" spans="1:7">
      <c r="B42">
        <v>4</v>
      </c>
      <c r="C42">
        <v>1</v>
      </c>
      <c r="D42">
        <v>1</v>
      </c>
      <c r="E42">
        <v>1</v>
      </c>
    </row>
    <row r="44" spans="1:7">
      <c r="A44" t="s">
        <v>41</v>
      </c>
      <c r="B44">
        <v>1</v>
      </c>
      <c r="C44">
        <v>5294.9291342169472</v>
      </c>
      <c r="D44">
        <v>7936.5595023418055</v>
      </c>
      <c r="E44">
        <v>6615.7443182793759</v>
      </c>
      <c r="F44">
        <v>13594.561183337915</v>
      </c>
      <c r="G44">
        <v>9251.1349080049877</v>
      </c>
    </row>
    <row r="45" spans="1:7">
      <c r="B45">
        <v>2</v>
      </c>
      <c r="C45">
        <v>5217.5174191818014</v>
      </c>
      <c r="D45">
        <v>7623.3617595166406</v>
      </c>
      <c r="E45">
        <v>6420.439589349221</v>
      </c>
    </row>
    <row r="46" spans="1:7">
      <c r="B46">
        <v>3</v>
      </c>
      <c r="C46">
        <v>22037.826458297295</v>
      </c>
      <c r="D46">
        <v>36157.082752804694</v>
      </c>
      <c r="E46">
        <v>29097.454605550993</v>
      </c>
    </row>
    <row r="47" spans="1:7">
      <c r="B47">
        <v>4</v>
      </c>
      <c r="C47">
        <v>13887.390933571629</v>
      </c>
      <c r="D47">
        <v>10601.821506772503</v>
      </c>
      <c r="E47">
        <v>12244.606220172067</v>
      </c>
    </row>
    <row r="49" spans="1:7">
      <c r="A49" t="s">
        <v>498</v>
      </c>
      <c r="B49">
        <v>1</v>
      </c>
      <c r="C49">
        <v>24239.447564397313</v>
      </c>
      <c r="D49">
        <v>23314.467129825975</v>
      </c>
      <c r="E49">
        <v>23776.957347111646</v>
      </c>
      <c r="F49">
        <v>44986.201187081868</v>
      </c>
      <c r="G49">
        <v>30392.1226350529</v>
      </c>
    </row>
    <row r="50" spans="1:7">
      <c r="B50">
        <v>2</v>
      </c>
      <c r="C50">
        <v>34860.321353407111</v>
      </c>
      <c r="D50">
        <v>20727.605229103188</v>
      </c>
      <c r="E50">
        <v>27793.96329125515</v>
      </c>
    </row>
    <row r="51" spans="1:7">
      <c r="B51">
        <v>3</v>
      </c>
      <c r="C51">
        <v>79984.861255148528</v>
      </c>
      <c r="D51">
        <v>114901.91641950366</v>
      </c>
      <c r="E51">
        <v>97443.388837326085</v>
      </c>
    </row>
    <row r="52" spans="1:7">
      <c r="B52">
        <v>4</v>
      </c>
      <c r="C52">
        <v>35826.946701971232</v>
      </c>
      <c r="D52">
        <v>26034.043843298001</v>
      </c>
      <c r="E52">
        <v>30930.495272634616</v>
      </c>
    </row>
    <row r="55" spans="1:7">
      <c r="A55" s="31" t="s">
        <v>512</v>
      </c>
      <c r="B55" s="11"/>
      <c r="C55" s="11"/>
      <c r="D55" s="11"/>
      <c r="E55" s="11"/>
      <c r="F55" s="11"/>
      <c r="G55" s="11"/>
    </row>
    <row r="56" spans="1:7">
      <c r="A56" t="s">
        <v>2</v>
      </c>
      <c r="B56" t="s">
        <v>63</v>
      </c>
      <c r="C56" t="s">
        <v>513</v>
      </c>
      <c r="D56" t="s">
        <v>514</v>
      </c>
      <c r="E56" t="s">
        <v>9</v>
      </c>
      <c r="F56" t="s">
        <v>10</v>
      </c>
      <c r="G56" t="s">
        <v>11</v>
      </c>
    </row>
    <row r="57" spans="1:7">
      <c r="A57" t="s">
        <v>68</v>
      </c>
      <c r="B57">
        <v>1</v>
      </c>
      <c r="C57">
        <v>1</v>
      </c>
      <c r="D57">
        <v>1</v>
      </c>
      <c r="E57">
        <v>1</v>
      </c>
      <c r="F57">
        <v>1</v>
      </c>
      <c r="G57">
        <v>0</v>
      </c>
    </row>
    <row r="58" spans="1:7">
      <c r="B58">
        <v>2</v>
      </c>
      <c r="C58">
        <v>1</v>
      </c>
      <c r="D58">
        <v>1</v>
      </c>
      <c r="E58">
        <v>1</v>
      </c>
    </row>
    <row r="59" spans="1:7">
      <c r="B59">
        <v>3</v>
      </c>
      <c r="C59">
        <v>1</v>
      </c>
      <c r="D59">
        <v>1</v>
      </c>
      <c r="E59">
        <v>1</v>
      </c>
    </row>
    <row r="60" spans="1:7">
      <c r="B60">
        <v>4</v>
      </c>
      <c r="C60">
        <v>1</v>
      </c>
      <c r="D60">
        <v>1</v>
      </c>
      <c r="E60">
        <v>1</v>
      </c>
    </row>
    <row r="62" spans="1:7">
      <c r="A62" t="s">
        <v>41</v>
      </c>
      <c r="B62">
        <v>1</v>
      </c>
      <c r="C62">
        <v>48.569549821634119</v>
      </c>
      <c r="D62">
        <v>72.800808545355707</v>
      </c>
      <c r="E62">
        <v>60.68517918349491</v>
      </c>
      <c r="F62">
        <v>100.14908239662697</v>
      </c>
      <c r="G62">
        <v>46.24026409796604</v>
      </c>
    </row>
    <row r="63" spans="1:7">
      <c r="B63">
        <v>2</v>
      </c>
      <c r="C63">
        <v>73.06046638994718</v>
      </c>
      <c r="D63">
        <v>106.74930639654976</v>
      </c>
      <c r="E63">
        <v>89.904886393248461</v>
      </c>
    </row>
    <row r="64" spans="1:7">
      <c r="B64">
        <v>3</v>
      </c>
      <c r="C64">
        <v>134.94744865980738</v>
      </c>
      <c r="D64">
        <v>221.40595751154291</v>
      </c>
      <c r="E64">
        <v>178.17670308567514</v>
      </c>
    </row>
    <row r="65" spans="1:7">
      <c r="B65">
        <v>4</v>
      </c>
      <c r="C65">
        <v>81.466498407787213</v>
      </c>
      <c r="D65">
        <v>62.192623440391493</v>
      </c>
      <c r="E65">
        <v>71.82956092408935</v>
      </c>
    </row>
    <row r="67" spans="1:7">
      <c r="A67" t="s">
        <v>498</v>
      </c>
      <c r="B67">
        <v>1</v>
      </c>
      <c r="C67">
        <v>377.49062685273395</v>
      </c>
      <c r="D67">
        <v>363.08553601288736</v>
      </c>
      <c r="E67">
        <v>370.28808143281066</v>
      </c>
      <c r="F67">
        <v>566.78831553780799</v>
      </c>
      <c r="G67">
        <v>270.03573336000903</v>
      </c>
    </row>
    <row r="68" spans="1:7">
      <c r="B68">
        <v>2</v>
      </c>
      <c r="C68">
        <v>704.27510174751217</v>
      </c>
      <c r="D68">
        <v>418.75506922950819</v>
      </c>
      <c r="E68">
        <v>561.51508548851018</v>
      </c>
    </row>
    <row r="69" spans="1:7">
      <c r="B69">
        <v>3</v>
      </c>
      <c r="C69">
        <v>828.02639310534846</v>
      </c>
      <c r="D69">
        <v>1189.4978364747701</v>
      </c>
      <c r="E69">
        <v>1008.7621147900593</v>
      </c>
    </row>
    <row r="70" spans="1:7">
      <c r="B70">
        <v>4</v>
      </c>
      <c r="C70">
        <v>378.28848408628653</v>
      </c>
      <c r="D70">
        <v>274.88747679341748</v>
      </c>
      <c r="E70">
        <v>326.587980439852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9"/>
  <sheetViews>
    <sheetView topLeftCell="V59" zoomScale="70" zoomScaleNormal="70" workbookViewId="0">
      <selection activeCell="Z113" sqref="Z113"/>
    </sheetView>
  </sheetViews>
  <sheetFormatPr defaultRowHeight="14.4"/>
  <cols>
    <col min="1" max="1" width="39.6640625" bestFit="1" customWidth="1"/>
    <col min="2" max="2" width="9.5546875" bestFit="1" customWidth="1"/>
    <col min="3" max="3" width="10.88671875" bestFit="1" customWidth="1"/>
    <col min="4" max="4" width="27.5546875" bestFit="1" customWidth="1"/>
    <col min="5" max="5" width="31.109375" bestFit="1" customWidth="1"/>
    <col min="6" max="6" width="10.6640625" bestFit="1" customWidth="1"/>
    <col min="7" max="7" width="22.33203125" bestFit="1" customWidth="1"/>
    <col min="8" max="8" width="18.5546875" bestFit="1" customWidth="1"/>
    <col min="9" max="9" width="20.88671875" bestFit="1" customWidth="1"/>
    <col min="10" max="10" width="16.88671875" bestFit="1" customWidth="1"/>
    <col min="11" max="11" width="35.109375" bestFit="1" customWidth="1"/>
    <col min="12" max="12" width="18.33203125" bestFit="1" customWidth="1"/>
    <col min="13" max="13" width="15.33203125" bestFit="1" customWidth="1"/>
    <col min="14" max="14" width="13.5546875" bestFit="1" customWidth="1"/>
    <col min="15" max="15" width="14.109375" bestFit="1" customWidth="1"/>
    <col min="17" max="17" width="9" bestFit="1" customWidth="1"/>
    <col min="18" max="18" width="8.6640625" bestFit="1" customWidth="1"/>
    <col min="19" max="19" width="10.44140625" bestFit="1" customWidth="1"/>
    <col min="20" max="20" width="8" bestFit="1" customWidth="1"/>
    <col min="21" max="21" width="20.109375" bestFit="1" customWidth="1"/>
    <col min="22" max="22" width="9.44140625" bestFit="1" customWidth="1"/>
    <col min="23" max="23" width="22.33203125" bestFit="1" customWidth="1"/>
    <col min="24" max="24" width="18.5546875" bestFit="1" customWidth="1"/>
    <col min="25" max="25" width="20.88671875" bestFit="1" customWidth="1"/>
    <col min="26" max="26" width="37.33203125" bestFit="1" customWidth="1"/>
    <col min="27" max="27" width="28.6640625" bestFit="1" customWidth="1"/>
    <col min="28" max="28" width="20.6640625" bestFit="1" customWidth="1"/>
    <col min="29" max="29" width="14.109375" bestFit="1" customWidth="1"/>
    <col min="30" max="30" width="17.44140625" bestFit="1" customWidth="1"/>
    <col min="31" max="32" width="22.6640625" bestFit="1" customWidth="1"/>
    <col min="33" max="34" width="9" bestFit="1" customWidth="1"/>
    <col min="35" max="35" width="10.44140625" bestFit="1" customWidth="1"/>
    <col min="36" max="36" width="9.5546875" bestFit="1" customWidth="1"/>
    <col min="37" max="38" width="20.109375" bestFit="1" customWidth="1"/>
    <col min="39" max="40" width="22.33203125" bestFit="1" customWidth="1"/>
    <col min="41" max="41" width="33.33203125" bestFit="1" customWidth="1"/>
    <col min="42" max="42" width="37.33203125" bestFit="1" customWidth="1"/>
    <col min="43" max="43" width="33.6640625" bestFit="1" customWidth="1"/>
    <col min="44" max="44" width="28.6640625" bestFit="1" customWidth="1"/>
    <col min="45" max="45" width="20.6640625" bestFit="1" customWidth="1"/>
    <col min="46" max="46" width="17.44140625" bestFit="1" customWidth="1"/>
    <col min="47" max="47" width="22.6640625" bestFit="1" customWidth="1"/>
    <col min="48" max="48" width="17.6640625" bestFit="1" customWidth="1"/>
    <col min="49" max="49" width="22.6640625" bestFit="1" customWidth="1"/>
  </cols>
  <sheetData>
    <row r="1" spans="1:47" ht="18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</row>
    <row r="3" spans="1:47">
      <c r="A3" s="1" t="s">
        <v>33</v>
      </c>
      <c r="B3" t="s">
        <v>1</v>
      </c>
      <c r="C3" t="s">
        <v>2</v>
      </c>
      <c r="D3" t="s">
        <v>3</v>
      </c>
      <c r="E3" t="s">
        <v>4</v>
      </c>
      <c r="F3" t="s">
        <v>43</v>
      </c>
      <c r="G3" t="s">
        <v>6</v>
      </c>
      <c r="H3" t="s">
        <v>44</v>
      </c>
      <c r="I3" t="s">
        <v>7</v>
      </c>
      <c r="J3" t="s">
        <v>45</v>
      </c>
      <c r="K3" t="s">
        <v>46</v>
      </c>
      <c r="L3" t="s">
        <v>47</v>
      </c>
      <c r="M3" t="s">
        <v>10</v>
      </c>
      <c r="N3" t="s">
        <v>11</v>
      </c>
      <c r="O3" t="s">
        <v>12</v>
      </c>
      <c r="Q3" s="1" t="s">
        <v>33</v>
      </c>
      <c r="R3" t="s">
        <v>1</v>
      </c>
      <c r="S3" t="s">
        <v>2</v>
      </c>
      <c r="T3" t="s">
        <v>3</v>
      </c>
      <c r="U3" t="s">
        <v>4</v>
      </c>
      <c r="V3" t="s">
        <v>43</v>
      </c>
      <c r="W3" t="s">
        <v>6</v>
      </c>
      <c r="X3" t="s">
        <v>44</v>
      </c>
      <c r="Y3" t="s">
        <v>7</v>
      </c>
      <c r="Z3" t="s">
        <v>48</v>
      </c>
      <c r="AA3" t="s">
        <v>49</v>
      </c>
      <c r="AB3" t="s">
        <v>11</v>
      </c>
      <c r="AC3" t="s">
        <v>12</v>
      </c>
      <c r="AD3" t="s">
        <v>50</v>
      </c>
      <c r="AG3" s="1" t="s">
        <v>33</v>
      </c>
      <c r="AH3" t="s">
        <v>1</v>
      </c>
      <c r="AI3" t="s">
        <v>2</v>
      </c>
      <c r="AJ3" t="s">
        <v>3</v>
      </c>
      <c r="AK3" t="s">
        <v>4</v>
      </c>
      <c r="AL3" t="s">
        <v>43</v>
      </c>
      <c r="AM3" t="s">
        <v>6</v>
      </c>
      <c r="AN3" t="s">
        <v>44</v>
      </c>
      <c r="AO3" t="s">
        <v>7</v>
      </c>
      <c r="AP3" t="s">
        <v>51</v>
      </c>
      <c r="AQ3" t="s">
        <v>49</v>
      </c>
      <c r="AR3" t="s">
        <v>11</v>
      </c>
      <c r="AS3" t="s">
        <v>12</v>
      </c>
      <c r="AT3" t="s">
        <v>50</v>
      </c>
    </row>
    <row r="4" spans="1:47">
      <c r="A4" s="1" t="s">
        <v>52</v>
      </c>
      <c r="B4" t="s">
        <v>16</v>
      </c>
      <c r="C4" t="s">
        <v>17</v>
      </c>
      <c r="D4" t="s">
        <v>18</v>
      </c>
      <c r="H4">
        <v>3830000</v>
      </c>
      <c r="I4">
        <v>1915000</v>
      </c>
      <c r="J4">
        <v>1442500</v>
      </c>
      <c r="K4">
        <v>-472500</v>
      </c>
      <c r="L4">
        <v>0</v>
      </c>
      <c r="M4">
        <v>0</v>
      </c>
      <c r="N4">
        <v>0</v>
      </c>
      <c r="O4">
        <v>0</v>
      </c>
      <c r="Q4" s="1" t="s">
        <v>53</v>
      </c>
      <c r="R4" t="s">
        <v>16</v>
      </c>
      <c r="S4" t="s">
        <v>17</v>
      </c>
      <c r="T4" t="s">
        <v>18</v>
      </c>
      <c r="X4">
        <v>1400000</v>
      </c>
      <c r="Y4">
        <v>700000</v>
      </c>
      <c r="Z4">
        <v>742500</v>
      </c>
      <c r="AA4">
        <v>535000</v>
      </c>
      <c r="AB4">
        <v>149895.79713921269</v>
      </c>
      <c r="AC4">
        <v>74947.898569606346</v>
      </c>
      <c r="AG4" s="1" t="s">
        <v>54</v>
      </c>
      <c r="AH4" t="s">
        <v>16</v>
      </c>
      <c r="AI4" t="s">
        <v>17</v>
      </c>
      <c r="AJ4" t="s">
        <v>18</v>
      </c>
      <c r="AN4">
        <v>2160000</v>
      </c>
      <c r="AO4">
        <v>1080000</v>
      </c>
      <c r="AP4">
        <v>362500</v>
      </c>
      <c r="AQ4">
        <v>206250</v>
      </c>
      <c r="AR4">
        <v>209258.36303479009</v>
      </c>
      <c r="AS4">
        <v>104629.18151739505</v>
      </c>
    </row>
    <row r="5" spans="1:47">
      <c r="D5" t="s">
        <v>23</v>
      </c>
      <c r="E5">
        <v>83</v>
      </c>
      <c r="F5">
        <v>83000</v>
      </c>
      <c r="G5">
        <v>1660000</v>
      </c>
      <c r="T5" t="s">
        <v>23</v>
      </c>
      <c r="U5">
        <v>70</v>
      </c>
      <c r="V5">
        <v>70000</v>
      </c>
      <c r="W5">
        <v>1400000</v>
      </c>
      <c r="AJ5" t="s">
        <v>23</v>
      </c>
      <c r="AK5">
        <v>108</v>
      </c>
      <c r="AL5">
        <v>108000</v>
      </c>
      <c r="AM5">
        <v>2160000</v>
      </c>
    </row>
    <row r="6" spans="1:47">
      <c r="D6" t="s">
        <v>24</v>
      </c>
      <c r="E6">
        <v>30</v>
      </c>
      <c r="F6">
        <v>300000</v>
      </c>
      <c r="G6">
        <v>6000000</v>
      </c>
      <c r="T6" t="s">
        <v>24</v>
      </c>
      <c r="AJ6" t="s">
        <v>24</v>
      </c>
    </row>
    <row r="7" spans="1:47">
      <c r="D7" t="s">
        <v>25</v>
      </c>
      <c r="T7" t="s">
        <v>25</v>
      </c>
      <c r="AJ7" t="s">
        <v>25</v>
      </c>
    </row>
    <row r="8" spans="1:47">
      <c r="D8" t="s">
        <v>26</v>
      </c>
      <c r="T8" t="s">
        <v>26</v>
      </c>
      <c r="AJ8" t="s">
        <v>26</v>
      </c>
    </row>
    <row r="9" spans="1:47">
      <c r="C9" t="s">
        <v>27</v>
      </c>
      <c r="D9" t="s">
        <v>18</v>
      </c>
      <c r="H9">
        <v>1940000</v>
      </c>
      <c r="I9">
        <v>970000</v>
      </c>
      <c r="K9">
        <v>472500</v>
      </c>
      <c r="S9" t="s">
        <v>27</v>
      </c>
      <c r="T9" t="s">
        <v>18</v>
      </c>
      <c r="X9">
        <v>2080000</v>
      </c>
      <c r="Y9">
        <v>1040000</v>
      </c>
      <c r="Z9">
        <v>402500</v>
      </c>
      <c r="AI9" t="s">
        <v>27</v>
      </c>
      <c r="AJ9" t="s">
        <v>18</v>
      </c>
      <c r="AN9">
        <v>1960000</v>
      </c>
      <c r="AO9">
        <v>980000</v>
      </c>
      <c r="AP9">
        <v>462500</v>
      </c>
    </row>
    <row r="10" spans="1:47">
      <c r="D10" t="s">
        <v>23</v>
      </c>
      <c r="E10">
        <v>97</v>
      </c>
      <c r="F10">
        <v>97000</v>
      </c>
      <c r="G10">
        <v>1940000</v>
      </c>
      <c r="T10" t="s">
        <v>23</v>
      </c>
      <c r="U10">
        <v>104</v>
      </c>
      <c r="V10">
        <v>104000</v>
      </c>
      <c r="W10">
        <v>2080000</v>
      </c>
      <c r="AJ10" t="s">
        <v>23</v>
      </c>
      <c r="AK10">
        <v>98</v>
      </c>
      <c r="AL10">
        <v>98000</v>
      </c>
      <c r="AM10">
        <v>1960000</v>
      </c>
    </row>
    <row r="11" spans="1:47">
      <c r="D11" t="s">
        <v>24</v>
      </c>
      <c r="T11" t="s">
        <v>24</v>
      </c>
      <c r="AJ11" t="s">
        <v>24</v>
      </c>
    </row>
    <row r="12" spans="1:47">
      <c r="D12" t="s">
        <v>25</v>
      </c>
      <c r="T12" t="s">
        <v>25</v>
      </c>
      <c r="AJ12" t="s">
        <v>25</v>
      </c>
    </row>
    <row r="13" spans="1:47">
      <c r="D13" t="s">
        <v>26</v>
      </c>
      <c r="T13" t="s">
        <v>26</v>
      </c>
      <c r="AJ13" t="s">
        <v>26</v>
      </c>
    </row>
    <row r="14" spans="1:47">
      <c r="B14" t="s">
        <v>30</v>
      </c>
      <c r="C14" t="s">
        <v>17</v>
      </c>
      <c r="D14" t="s">
        <v>18</v>
      </c>
      <c r="H14">
        <v>2120000</v>
      </c>
      <c r="I14">
        <v>1060000</v>
      </c>
      <c r="J14">
        <v>1582500</v>
      </c>
      <c r="K14">
        <v>522500</v>
      </c>
      <c r="L14">
        <v>0</v>
      </c>
      <c r="R14" t="s">
        <v>30</v>
      </c>
      <c r="S14" t="s">
        <v>17</v>
      </c>
      <c r="T14" t="s">
        <v>18</v>
      </c>
      <c r="X14">
        <v>1940000</v>
      </c>
      <c r="Y14">
        <v>970000</v>
      </c>
      <c r="Z14">
        <v>612500</v>
      </c>
      <c r="AH14" t="s">
        <v>30</v>
      </c>
      <c r="AI14" t="s">
        <v>17</v>
      </c>
      <c r="AJ14" t="s">
        <v>18</v>
      </c>
      <c r="AN14">
        <v>19400000</v>
      </c>
      <c r="AO14">
        <v>9700000</v>
      </c>
      <c r="AP14">
        <v>0</v>
      </c>
    </row>
    <row r="15" spans="1:47">
      <c r="D15" t="s">
        <v>23</v>
      </c>
      <c r="E15">
        <v>106</v>
      </c>
      <c r="F15">
        <v>106000</v>
      </c>
      <c r="G15">
        <v>2120000</v>
      </c>
      <c r="T15" t="s">
        <v>23</v>
      </c>
      <c r="U15">
        <v>97</v>
      </c>
      <c r="V15">
        <v>97000</v>
      </c>
      <c r="W15">
        <v>1940000</v>
      </c>
      <c r="AJ15" t="s">
        <v>23</v>
      </c>
    </row>
    <row r="16" spans="1:47">
      <c r="D16" t="s">
        <v>24</v>
      </c>
      <c r="T16" t="s">
        <v>24</v>
      </c>
      <c r="AJ16" t="s">
        <v>24</v>
      </c>
      <c r="AK16">
        <v>97</v>
      </c>
      <c r="AL16">
        <v>970000</v>
      </c>
      <c r="AM16">
        <v>19400000</v>
      </c>
    </row>
    <row r="17" spans="2:46">
      <c r="D17" t="s">
        <v>25</v>
      </c>
      <c r="T17" t="s">
        <v>25</v>
      </c>
      <c r="AJ17" t="s">
        <v>25</v>
      </c>
    </row>
    <row r="18" spans="2:46">
      <c r="D18" t="s">
        <v>26</v>
      </c>
      <c r="T18" t="s">
        <v>26</v>
      </c>
      <c r="AJ18" t="s">
        <v>26</v>
      </c>
    </row>
    <row r="19" spans="2:46">
      <c r="C19" t="s">
        <v>27</v>
      </c>
      <c r="D19" t="s">
        <v>18</v>
      </c>
      <c r="H19">
        <v>4210000</v>
      </c>
      <c r="I19">
        <v>2105000</v>
      </c>
      <c r="K19">
        <v>-522500</v>
      </c>
      <c r="S19" t="s">
        <v>27</v>
      </c>
      <c r="T19" t="s">
        <v>18</v>
      </c>
      <c r="X19">
        <v>2400000</v>
      </c>
      <c r="Y19">
        <v>1200000</v>
      </c>
      <c r="Z19">
        <v>382500</v>
      </c>
      <c r="AI19" t="s">
        <v>27</v>
      </c>
      <c r="AJ19" t="s">
        <v>18</v>
      </c>
      <c r="AN19">
        <v>17000000</v>
      </c>
      <c r="AO19">
        <v>8500000</v>
      </c>
      <c r="AP19">
        <v>0</v>
      </c>
    </row>
    <row r="20" spans="2:46">
      <c r="D20" t="s">
        <v>23</v>
      </c>
      <c r="E20">
        <v>101</v>
      </c>
      <c r="F20">
        <v>101000</v>
      </c>
      <c r="G20">
        <v>2020000</v>
      </c>
      <c r="T20" t="s">
        <v>23</v>
      </c>
      <c r="U20">
        <v>120</v>
      </c>
      <c r="V20">
        <v>120000</v>
      </c>
      <c r="W20">
        <v>2400000</v>
      </c>
      <c r="AJ20" t="s">
        <v>23</v>
      </c>
    </row>
    <row r="21" spans="2:46">
      <c r="D21" t="s">
        <v>24</v>
      </c>
      <c r="E21">
        <v>32</v>
      </c>
      <c r="F21">
        <v>320000</v>
      </c>
      <c r="G21">
        <v>6400000</v>
      </c>
      <c r="T21" t="s">
        <v>24</v>
      </c>
      <c r="AJ21" t="s">
        <v>24</v>
      </c>
      <c r="AK21">
        <v>85</v>
      </c>
      <c r="AL21">
        <v>850000</v>
      </c>
      <c r="AM21">
        <v>17000000</v>
      </c>
    </row>
    <row r="22" spans="2:46">
      <c r="D22" t="s">
        <v>25</v>
      </c>
      <c r="T22" t="s">
        <v>25</v>
      </c>
      <c r="AJ22" t="s">
        <v>25</v>
      </c>
    </row>
    <row r="23" spans="2:46">
      <c r="D23" t="s">
        <v>26</v>
      </c>
      <c r="T23" t="s">
        <v>26</v>
      </c>
      <c r="AJ23" t="s">
        <v>26</v>
      </c>
    </row>
    <row r="24" spans="2:46">
      <c r="B24" t="s">
        <v>16</v>
      </c>
      <c r="C24" t="s">
        <v>19</v>
      </c>
      <c r="D24" t="s">
        <v>18</v>
      </c>
      <c r="H24">
        <v>4340000</v>
      </c>
      <c r="I24">
        <v>2170000</v>
      </c>
      <c r="J24">
        <v>2102500</v>
      </c>
      <c r="K24">
        <v>-67500</v>
      </c>
      <c r="L24">
        <v>0</v>
      </c>
      <c r="M24">
        <v>0</v>
      </c>
      <c r="N24">
        <v>0</v>
      </c>
      <c r="O24">
        <v>0</v>
      </c>
      <c r="R24" t="s">
        <v>16</v>
      </c>
      <c r="S24" t="s">
        <v>19</v>
      </c>
      <c r="T24" t="s">
        <v>18</v>
      </c>
      <c r="X24">
        <v>2280000</v>
      </c>
      <c r="Y24">
        <v>1140000</v>
      </c>
      <c r="Z24">
        <v>962500</v>
      </c>
      <c r="AA24">
        <v>465000</v>
      </c>
      <c r="AB24">
        <v>465567.53001041641</v>
      </c>
      <c r="AC24">
        <v>232783.7650052082</v>
      </c>
      <c r="AD24">
        <v>0.74943899999999997</v>
      </c>
      <c r="AH24" t="s">
        <v>16</v>
      </c>
      <c r="AI24" t="s">
        <v>19</v>
      </c>
      <c r="AJ24" t="s">
        <v>18</v>
      </c>
      <c r="AN24">
        <v>2500000</v>
      </c>
      <c r="AO24">
        <v>1250000</v>
      </c>
      <c r="AP24">
        <v>852500</v>
      </c>
      <c r="AQ24">
        <v>213125</v>
      </c>
      <c r="AR24">
        <v>369143.32836311695</v>
      </c>
      <c r="AS24">
        <v>184571.66418155847</v>
      </c>
      <c r="AT24">
        <v>0.974939</v>
      </c>
    </row>
    <row r="25" spans="2:46">
      <c r="D25" t="s">
        <v>23</v>
      </c>
      <c r="E25">
        <v>104</v>
      </c>
      <c r="F25">
        <v>104000</v>
      </c>
      <c r="G25">
        <v>2080000</v>
      </c>
      <c r="T25" t="s">
        <v>23</v>
      </c>
      <c r="U25">
        <v>114</v>
      </c>
      <c r="V25">
        <v>114000</v>
      </c>
      <c r="W25">
        <v>2280000</v>
      </c>
      <c r="AJ25" t="s">
        <v>23</v>
      </c>
      <c r="AK25">
        <v>125</v>
      </c>
      <c r="AL25">
        <v>125000</v>
      </c>
      <c r="AM25">
        <v>2500000</v>
      </c>
    </row>
    <row r="26" spans="2:46">
      <c r="D26" t="s">
        <v>24</v>
      </c>
      <c r="E26">
        <v>33</v>
      </c>
      <c r="F26">
        <v>330000</v>
      </c>
      <c r="G26">
        <v>6600000</v>
      </c>
      <c r="T26" t="s">
        <v>24</v>
      </c>
      <c r="AJ26" t="s">
        <v>24</v>
      </c>
    </row>
    <row r="27" spans="2:46">
      <c r="D27" t="s">
        <v>25</v>
      </c>
      <c r="T27" t="s">
        <v>25</v>
      </c>
      <c r="AJ27" t="s">
        <v>25</v>
      </c>
    </row>
    <row r="28" spans="2:46">
      <c r="D28" t="s">
        <v>26</v>
      </c>
      <c r="T28" t="s">
        <v>26</v>
      </c>
      <c r="AJ28" t="s">
        <v>26</v>
      </c>
    </row>
    <row r="29" spans="2:46">
      <c r="C29" t="s">
        <v>28</v>
      </c>
      <c r="D29" t="s">
        <v>18</v>
      </c>
      <c r="H29">
        <v>4070000</v>
      </c>
      <c r="I29">
        <v>2035000</v>
      </c>
      <c r="K29">
        <v>67500</v>
      </c>
      <c r="S29" t="s">
        <v>28</v>
      </c>
      <c r="T29" t="s">
        <v>18</v>
      </c>
      <c r="X29">
        <v>4090000</v>
      </c>
      <c r="Y29">
        <v>2045000</v>
      </c>
      <c r="Z29">
        <v>0</v>
      </c>
      <c r="AI29" t="s">
        <v>28</v>
      </c>
      <c r="AJ29" t="s">
        <v>18</v>
      </c>
      <c r="AN29">
        <v>4480000</v>
      </c>
      <c r="AO29">
        <v>2240000</v>
      </c>
      <c r="AP29">
        <v>0</v>
      </c>
    </row>
    <row r="30" spans="2:46">
      <c r="D30" t="s">
        <v>23</v>
      </c>
      <c r="E30">
        <v>107</v>
      </c>
      <c r="F30">
        <v>107000</v>
      </c>
      <c r="G30">
        <v>2140000</v>
      </c>
      <c r="T30" t="s">
        <v>23</v>
      </c>
      <c r="U30">
        <v>99</v>
      </c>
      <c r="V30">
        <v>99000</v>
      </c>
      <c r="W30">
        <v>1980000</v>
      </c>
      <c r="AJ30" t="s">
        <v>23</v>
      </c>
      <c r="AK30">
        <v>128</v>
      </c>
      <c r="AL30">
        <v>128000</v>
      </c>
      <c r="AM30">
        <v>2560000</v>
      </c>
    </row>
    <row r="31" spans="2:46">
      <c r="D31" t="s">
        <v>24</v>
      </c>
      <c r="E31">
        <v>30</v>
      </c>
      <c r="F31">
        <v>300000</v>
      </c>
      <c r="G31">
        <v>6000000</v>
      </c>
      <c r="T31" t="s">
        <v>24</v>
      </c>
      <c r="U31">
        <v>31</v>
      </c>
      <c r="V31">
        <v>310000</v>
      </c>
      <c r="W31">
        <v>6200000</v>
      </c>
      <c r="AJ31" t="s">
        <v>24</v>
      </c>
      <c r="AK31">
        <v>32</v>
      </c>
      <c r="AL31">
        <v>320000</v>
      </c>
      <c r="AM31">
        <v>6400000</v>
      </c>
    </row>
    <row r="32" spans="2:46">
      <c r="D32" t="s">
        <v>25</v>
      </c>
      <c r="T32" t="s">
        <v>25</v>
      </c>
      <c r="AJ32" t="s">
        <v>25</v>
      </c>
    </row>
    <row r="33" spans="2:46">
      <c r="D33" t="s">
        <v>26</v>
      </c>
      <c r="T33" t="s">
        <v>26</v>
      </c>
      <c r="AJ33" t="s">
        <v>26</v>
      </c>
    </row>
    <row r="34" spans="2:46">
      <c r="B34" t="s">
        <v>30</v>
      </c>
      <c r="C34" t="s">
        <v>19</v>
      </c>
      <c r="D34" t="s">
        <v>18</v>
      </c>
      <c r="H34">
        <v>1940000</v>
      </c>
      <c r="I34">
        <v>970000</v>
      </c>
      <c r="J34">
        <v>1957500</v>
      </c>
      <c r="K34">
        <v>987500</v>
      </c>
      <c r="L34">
        <v>0</v>
      </c>
      <c r="R34" t="s">
        <v>30</v>
      </c>
      <c r="S34" t="s">
        <v>19</v>
      </c>
      <c r="T34" t="s">
        <v>18</v>
      </c>
      <c r="X34">
        <v>4180000</v>
      </c>
      <c r="Y34">
        <v>2090000</v>
      </c>
      <c r="Z34">
        <v>0</v>
      </c>
      <c r="AH34" t="s">
        <v>30</v>
      </c>
      <c r="AI34" t="s">
        <v>19</v>
      </c>
      <c r="AJ34" t="s">
        <v>18</v>
      </c>
      <c r="AN34">
        <v>4150000</v>
      </c>
      <c r="AO34">
        <v>2075000</v>
      </c>
      <c r="AP34">
        <v>0</v>
      </c>
    </row>
    <row r="35" spans="2:46">
      <c r="D35" t="s">
        <v>23</v>
      </c>
      <c r="E35">
        <v>97</v>
      </c>
      <c r="F35">
        <v>97000</v>
      </c>
      <c r="G35">
        <v>1940000</v>
      </c>
      <c r="T35" t="s">
        <v>23</v>
      </c>
      <c r="U35">
        <v>108</v>
      </c>
      <c r="V35">
        <v>108000</v>
      </c>
      <c r="W35">
        <v>2160000</v>
      </c>
      <c r="AJ35" t="s">
        <v>23</v>
      </c>
      <c r="AK35">
        <v>115</v>
      </c>
      <c r="AL35">
        <v>115000</v>
      </c>
      <c r="AM35">
        <v>2300000</v>
      </c>
    </row>
    <row r="36" spans="2:46">
      <c r="D36" t="s">
        <v>24</v>
      </c>
      <c r="T36" t="s">
        <v>24</v>
      </c>
      <c r="U36">
        <v>31</v>
      </c>
      <c r="V36">
        <v>310000</v>
      </c>
      <c r="W36">
        <v>6200000</v>
      </c>
      <c r="AJ36" t="s">
        <v>24</v>
      </c>
      <c r="AK36">
        <v>30</v>
      </c>
      <c r="AL36">
        <v>300000</v>
      </c>
      <c r="AM36">
        <v>6000000</v>
      </c>
    </row>
    <row r="37" spans="2:46">
      <c r="D37" t="s">
        <v>25</v>
      </c>
      <c r="T37" t="s">
        <v>25</v>
      </c>
      <c r="AJ37" t="s">
        <v>25</v>
      </c>
    </row>
    <row r="38" spans="2:46">
      <c r="D38" t="s">
        <v>26</v>
      </c>
      <c r="T38" t="s">
        <v>26</v>
      </c>
      <c r="AJ38" t="s">
        <v>26</v>
      </c>
    </row>
    <row r="39" spans="2:46">
      <c r="C39" t="s">
        <v>28</v>
      </c>
      <c r="D39" t="s">
        <v>18</v>
      </c>
      <c r="H39">
        <v>5890000</v>
      </c>
      <c r="I39">
        <v>2945000</v>
      </c>
      <c r="K39">
        <v>-987500</v>
      </c>
      <c r="S39" t="s">
        <v>28</v>
      </c>
      <c r="T39" t="s">
        <v>18</v>
      </c>
      <c r="X39">
        <v>2120000</v>
      </c>
      <c r="Y39">
        <v>1060000</v>
      </c>
      <c r="Z39">
        <v>897500</v>
      </c>
      <c r="AI39" t="s">
        <v>28</v>
      </c>
      <c r="AJ39" t="s">
        <v>18</v>
      </c>
      <c r="AN39">
        <v>4620000</v>
      </c>
      <c r="AO39">
        <v>2310000</v>
      </c>
      <c r="AP39">
        <v>0</v>
      </c>
    </row>
    <row r="40" spans="2:46">
      <c r="D40" t="s">
        <v>23</v>
      </c>
      <c r="E40">
        <v>109</v>
      </c>
      <c r="F40">
        <v>109000</v>
      </c>
      <c r="G40">
        <v>2180000</v>
      </c>
      <c r="T40" t="s">
        <v>23</v>
      </c>
      <c r="U40">
        <v>106</v>
      </c>
      <c r="V40">
        <v>106000</v>
      </c>
      <c r="W40">
        <v>2120000</v>
      </c>
      <c r="AJ40" t="s">
        <v>23</v>
      </c>
      <c r="AK40">
        <v>132</v>
      </c>
      <c r="AL40">
        <v>132000</v>
      </c>
      <c r="AM40">
        <v>2640000</v>
      </c>
    </row>
    <row r="41" spans="2:46">
      <c r="D41" t="s">
        <v>24</v>
      </c>
      <c r="E41">
        <v>48</v>
      </c>
      <c r="F41">
        <v>480000</v>
      </c>
      <c r="G41">
        <v>9600000</v>
      </c>
      <c r="T41" t="s">
        <v>24</v>
      </c>
      <c r="AJ41" t="s">
        <v>24</v>
      </c>
      <c r="AK41">
        <v>33</v>
      </c>
      <c r="AL41">
        <v>330000</v>
      </c>
      <c r="AM41">
        <v>6600000</v>
      </c>
    </row>
    <row r="42" spans="2:46">
      <c r="D42" t="s">
        <v>25</v>
      </c>
      <c r="T42" t="s">
        <v>25</v>
      </c>
      <c r="AJ42" t="s">
        <v>25</v>
      </c>
    </row>
    <row r="43" spans="2:46">
      <c r="D43" t="s">
        <v>26</v>
      </c>
      <c r="T43" t="s">
        <v>26</v>
      </c>
      <c r="AJ43" t="s">
        <v>26</v>
      </c>
    </row>
    <row r="44" spans="2:46">
      <c r="B44" t="s">
        <v>16</v>
      </c>
      <c r="C44" t="s">
        <v>21</v>
      </c>
      <c r="D44" t="s">
        <v>18</v>
      </c>
      <c r="H44">
        <v>4580000</v>
      </c>
      <c r="I44">
        <v>2290000</v>
      </c>
      <c r="J44">
        <v>1600000</v>
      </c>
      <c r="K44">
        <v>-690000</v>
      </c>
      <c r="L44">
        <v>0</v>
      </c>
      <c r="M44">
        <v>0</v>
      </c>
      <c r="N44">
        <v>0</v>
      </c>
      <c r="O44">
        <v>0</v>
      </c>
      <c r="R44" t="s">
        <v>16</v>
      </c>
      <c r="S44" t="s">
        <v>21</v>
      </c>
      <c r="T44" t="s">
        <v>18</v>
      </c>
      <c r="X44">
        <v>1140000</v>
      </c>
      <c r="Y44">
        <v>570000</v>
      </c>
      <c r="Z44">
        <v>1030000</v>
      </c>
      <c r="AA44">
        <v>962500</v>
      </c>
      <c r="AB44">
        <v>89057.565652784382</v>
      </c>
      <c r="AC44">
        <v>44528.782826392191</v>
      </c>
      <c r="AD44">
        <v>2.418E-3</v>
      </c>
      <c r="AH44" t="s">
        <v>16</v>
      </c>
      <c r="AI44" t="s">
        <v>21</v>
      </c>
      <c r="AJ44" t="s">
        <v>18</v>
      </c>
      <c r="AN44">
        <v>940000</v>
      </c>
      <c r="AO44">
        <v>470000</v>
      </c>
      <c r="AP44">
        <v>1130000</v>
      </c>
      <c r="AQ44">
        <v>1065500</v>
      </c>
      <c r="AR44">
        <v>193838.20572838574</v>
      </c>
      <c r="AS44">
        <v>96919.102864192871</v>
      </c>
      <c r="AT44">
        <v>9.9999999999999995E-7</v>
      </c>
    </row>
    <row r="45" spans="2:46">
      <c r="D45" t="s">
        <v>23</v>
      </c>
      <c r="E45">
        <v>88</v>
      </c>
      <c r="F45">
        <v>88000</v>
      </c>
      <c r="G45">
        <v>1760000</v>
      </c>
      <c r="T45" t="s">
        <v>23</v>
      </c>
      <c r="U45">
        <v>57</v>
      </c>
      <c r="V45">
        <v>57000</v>
      </c>
      <c r="W45">
        <v>1140000</v>
      </c>
      <c r="AJ45" t="s">
        <v>23</v>
      </c>
      <c r="AK45">
        <v>47</v>
      </c>
      <c r="AL45">
        <v>47000</v>
      </c>
      <c r="AM45">
        <v>940000</v>
      </c>
    </row>
    <row r="46" spans="2:46">
      <c r="D46" t="s">
        <v>24</v>
      </c>
      <c r="E46">
        <v>37</v>
      </c>
      <c r="F46">
        <v>370000</v>
      </c>
      <c r="G46">
        <v>7400000</v>
      </c>
      <c r="T46" t="s">
        <v>24</v>
      </c>
      <c r="AJ46" t="s">
        <v>24</v>
      </c>
    </row>
    <row r="47" spans="2:46">
      <c r="D47" t="s">
        <v>25</v>
      </c>
      <c r="T47" t="s">
        <v>25</v>
      </c>
      <c r="AJ47" t="s">
        <v>25</v>
      </c>
    </row>
    <row r="48" spans="2:46">
      <c r="D48" t="s">
        <v>26</v>
      </c>
      <c r="T48" t="s">
        <v>26</v>
      </c>
      <c r="AJ48" t="s">
        <v>26</v>
      </c>
    </row>
    <row r="49" spans="2:42">
      <c r="C49" t="s">
        <v>29</v>
      </c>
      <c r="D49" t="s">
        <v>18</v>
      </c>
      <c r="H49">
        <v>1820000</v>
      </c>
      <c r="I49">
        <v>910000</v>
      </c>
      <c r="K49">
        <v>690000</v>
      </c>
      <c r="S49" t="s">
        <v>29</v>
      </c>
      <c r="T49" t="s">
        <v>18</v>
      </c>
      <c r="X49">
        <v>1080000</v>
      </c>
      <c r="Y49">
        <v>540000</v>
      </c>
      <c r="Z49">
        <v>1060000</v>
      </c>
      <c r="AI49" t="s">
        <v>29</v>
      </c>
      <c r="AJ49" t="s">
        <v>18</v>
      </c>
      <c r="AK49">
        <v>176</v>
      </c>
      <c r="AL49">
        <v>17600</v>
      </c>
      <c r="AM49">
        <v>352000</v>
      </c>
      <c r="AN49">
        <v>496000</v>
      </c>
      <c r="AO49">
        <v>248000</v>
      </c>
      <c r="AP49">
        <v>1352000</v>
      </c>
    </row>
    <row r="50" spans="2:42">
      <c r="D50" t="s">
        <v>23</v>
      </c>
      <c r="E50">
        <v>91</v>
      </c>
      <c r="F50">
        <v>91000</v>
      </c>
      <c r="G50">
        <v>1820000</v>
      </c>
      <c r="T50" t="s">
        <v>23</v>
      </c>
      <c r="U50">
        <v>54</v>
      </c>
      <c r="V50">
        <v>54000</v>
      </c>
      <c r="W50">
        <v>1080000</v>
      </c>
      <c r="AJ50" t="s">
        <v>23</v>
      </c>
      <c r="AK50">
        <v>32</v>
      </c>
      <c r="AL50">
        <v>32000</v>
      </c>
      <c r="AM50">
        <v>640000</v>
      </c>
    </row>
    <row r="51" spans="2:42">
      <c r="D51" t="s">
        <v>24</v>
      </c>
      <c r="T51" t="s">
        <v>24</v>
      </c>
      <c r="AJ51" t="s">
        <v>24</v>
      </c>
    </row>
    <row r="52" spans="2:42">
      <c r="D52" t="s">
        <v>25</v>
      </c>
      <c r="T52" t="s">
        <v>25</v>
      </c>
      <c r="AJ52" t="s">
        <v>25</v>
      </c>
    </row>
    <row r="53" spans="2:42">
      <c r="D53" t="s">
        <v>26</v>
      </c>
      <c r="T53" t="s">
        <v>26</v>
      </c>
      <c r="AJ53" t="s">
        <v>26</v>
      </c>
    </row>
    <row r="54" spans="2:42">
      <c r="B54" t="s">
        <v>30</v>
      </c>
      <c r="C54" t="s">
        <v>21</v>
      </c>
      <c r="D54" t="s">
        <v>18</v>
      </c>
      <c r="H54">
        <v>3820000</v>
      </c>
      <c r="I54">
        <v>1910000</v>
      </c>
      <c r="J54">
        <v>1375000</v>
      </c>
      <c r="K54">
        <v>-535000</v>
      </c>
      <c r="L54">
        <v>0</v>
      </c>
      <c r="R54" t="s">
        <v>30</v>
      </c>
      <c r="S54" t="s">
        <v>21</v>
      </c>
      <c r="T54" t="s">
        <v>18</v>
      </c>
      <c r="X54">
        <v>900000</v>
      </c>
      <c r="Y54">
        <v>450000</v>
      </c>
      <c r="Z54">
        <v>925000</v>
      </c>
      <c r="AH54" t="s">
        <v>30</v>
      </c>
      <c r="AI54" t="s">
        <v>21</v>
      </c>
      <c r="AJ54" t="s">
        <v>18</v>
      </c>
      <c r="AN54">
        <v>900000</v>
      </c>
      <c r="AO54">
        <v>450000</v>
      </c>
      <c r="AP54">
        <v>925000</v>
      </c>
    </row>
    <row r="55" spans="2:42">
      <c r="D55" t="s">
        <v>23</v>
      </c>
      <c r="E55">
        <v>82</v>
      </c>
      <c r="F55">
        <v>82000</v>
      </c>
      <c r="G55">
        <v>1640000</v>
      </c>
      <c r="T55" t="s">
        <v>23</v>
      </c>
      <c r="U55">
        <v>45</v>
      </c>
      <c r="V55">
        <v>45000</v>
      </c>
      <c r="W55">
        <v>900000</v>
      </c>
      <c r="AJ55" t="s">
        <v>23</v>
      </c>
      <c r="AK55">
        <v>45</v>
      </c>
      <c r="AL55">
        <v>45000</v>
      </c>
      <c r="AM55">
        <v>900000</v>
      </c>
    </row>
    <row r="56" spans="2:42">
      <c r="D56" t="s">
        <v>24</v>
      </c>
      <c r="E56">
        <v>30</v>
      </c>
      <c r="F56">
        <v>300000</v>
      </c>
      <c r="G56">
        <v>6000000</v>
      </c>
      <c r="T56" t="s">
        <v>24</v>
      </c>
      <c r="AJ56" t="s">
        <v>24</v>
      </c>
    </row>
    <row r="57" spans="2:42">
      <c r="D57" t="s">
        <v>25</v>
      </c>
      <c r="T57" t="s">
        <v>25</v>
      </c>
      <c r="AJ57" t="s">
        <v>25</v>
      </c>
    </row>
    <row r="58" spans="2:42">
      <c r="D58" t="s">
        <v>26</v>
      </c>
      <c r="T58" t="s">
        <v>26</v>
      </c>
      <c r="AJ58" t="s">
        <v>26</v>
      </c>
    </row>
    <row r="59" spans="2:42">
      <c r="C59" t="s">
        <v>29</v>
      </c>
      <c r="D59" t="s">
        <v>18</v>
      </c>
      <c r="H59">
        <v>1680000</v>
      </c>
      <c r="I59">
        <v>840000</v>
      </c>
      <c r="K59">
        <v>535000</v>
      </c>
      <c r="S59" t="s">
        <v>29</v>
      </c>
      <c r="T59" t="s">
        <v>18</v>
      </c>
      <c r="X59">
        <v>1080000</v>
      </c>
      <c r="Y59">
        <v>540000</v>
      </c>
      <c r="Z59">
        <v>835000</v>
      </c>
      <c r="AI59" t="s">
        <v>29</v>
      </c>
      <c r="AJ59" t="s">
        <v>18</v>
      </c>
      <c r="AN59">
        <v>1040000</v>
      </c>
      <c r="AO59">
        <v>520000</v>
      </c>
      <c r="AP59">
        <v>855000</v>
      </c>
    </row>
    <row r="60" spans="2:42">
      <c r="D60" t="s">
        <v>23</v>
      </c>
      <c r="E60">
        <v>84</v>
      </c>
      <c r="F60">
        <v>84000</v>
      </c>
      <c r="G60">
        <v>1680000</v>
      </c>
      <c r="T60" t="s">
        <v>23</v>
      </c>
      <c r="U60">
        <v>54</v>
      </c>
      <c r="V60">
        <v>54000</v>
      </c>
      <c r="W60">
        <v>1080000</v>
      </c>
      <c r="AJ60" t="s">
        <v>23</v>
      </c>
      <c r="AK60">
        <v>52</v>
      </c>
      <c r="AL60">
        <v>52000</v>
      </c>
      <c r="AM60">
        <v>1040000</v>
      </c>
    </row>
    <row r="61" spans="2:42">
      <c r="D61" t="s">
        <v>24</v>
      </c>
      <c r="T61" t="s">
        <v>24</v>
      </c>
      <c r="AJ61" t="s">
        <v>24</v>
      </c>
    </row>
    <row r="62" spans="2:42">
      <c r="D62" t="s">
        <v>25</v>
      </c>
      <c r="T62" t="s">
        <v>25</v>
      </c>
      <c r="AJ62" t="s">
        <v>25</v>
      </c>
    </row>
    <row r="63" spans="2:42">
      <c r="D63" t="s">
        <v>26</v>
      </c>
      <c r="T63" t="s">
        <v>26</v>
      </c>
      <c r="AJ63" t="s">
        <v>26</v>
      </c>
    </row>
    <row r="64" spans="2:42">
      <c r="Z64" t="s">
        <v>55</v>
      </c>
      <c r="AO64" t="s">
        <v>55</v>
      </c>
    </row>
    <row r="66" spans="1:49" ht="18">
      <c r="A66" s="15" t="s">
        <v>31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</row>
    <row r="67" spans="1:49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</row>
    <row r="68" spans="1:49">
      <c r="A68" s="1" t="s">
        <v>33</v>
      </c>
      <c r="B68" t="s">
        <v>1</v>
      </c>
      <c r="C68" t="s">
        <v>2</v>
      </c>
      <c r="D68" t="s">
        <v>3</v>
      </c>
      <c r="E68" t="s">
        <v>4</v>
      </c>
      <c r="F68" t="s">
        <v>43</v>
      </c>
      <c r="G68" t="s">
        <v>6</v>
      </c>
      <c r="H68" t="s">
        <v>44</v>
      </c>
      <c r="I68" t="s">
        <v>7</v>
      </c>
      <c r="J68" t="s">
        <v>45</v>
      </c>
      <c r="K68" t="s">
        <v>46</v>
      </c>
      <c r="L68" t="s">
        <v>47</v>
      </c>
      <c r="M68" t="s">
        <v>10</v>
      </c>
      <c r="N68" t="s">
        <v>11</v>
      </c>
      <c r="O68" t="s">
        <v>12</v>
      </c>
      <c r="Q68" s="1" t="s">
        <v>33</v>
      </c>
      <c r="R68" t="s">
        <v>1</v>
      </c>
      <c r="S68" t="s">
        <v>2</v>
      </c>
      <c r="T68" t="s">
        <v>3</v>
      </c>
      <c r="U68" t="s">
        <v>4</v>
      </c>
      <c r="V68" t="s">
        <v>43</v>
      </c>
      <c r="W68" t="s">
        <v>6</v>
      </c>
      <c r="X68" t="s">
        <v>44</v>
      </c>
      <c r="Y68" t="s">
        <v>7</v>
      </c>
      <c r="Z68" t="s">
        <v>56</v>
      </c>
      <c r="AA68" t="s">
        <v>57</v>
      </c>
      <c r="AB68" t="s">
        <v>49</v>
      </c>
      <c r="AC68" t="s">
        <v>11</v>
      </c>
      <c r="AD68" t="s">
        <v>12</v>
      </c>
      <c r="AE68" t="s">
        <v>14</v>
      </c>
      <c r="AH68" s="1" t="s">
        <v>33</v>
      </c>
      <c r="AI68" t="s">
        <v>1</v>
      </c>
      <c r="AJ68" t="s">
        <v>2</v>
      </c>
      <c r="AK68" t="s">
        <v>3</v>
      </c>
      <c r="AL68" t="s">
        <v>4</v>
      </c>
      <c r="AM68" t="s">
        <v>43</v>
      </c>
      <c r="AN68" t="s">
        <v>6</v>
      </c>
      <c r="AO68" t="s">
        <v>44</v>
      </c>
      <c r="AP68" t="s">
        <v>7</v>
      </c>
      <c r="AQ68" t="s">
        <v>58</v>
      </c>
      <c r="AR68" t="s">
        <v>59</v>
      </c>
      <c r="AS68" t="s">
        <v>49</v>
      </c>
      <c r="AT68" t="s">
        <v>11</v>
      </c>
      <c r="AU68" t="s">
        <v>12</v>
      </c>
      <c r="AV68" t="s">
        <v>14</v>
      </c>
    </row>
    <row r="69" spans="1:49">
      <c r="A69" s="1" t="s">
        <v>52</v>
      </c>
      <c r="B69" t="s">
        <v>16</v>
      </c>
      <c r="C69" t="s">
        <v>17</v>
      </c>
      <c r="D69" t="s">
        <v>18</v>
      </c>
      <c r="H69">
        <v>1080000</v>
      </c>
      <c r="I69">
        <v>540000</v>
      </c>
      <c r="J69">
        <v>500000</v>
      </c>
      <c r="K69">
        <v>-40000</v>
      </c>
      <c r="L69">
        <v>0</v>
      </c>
      <c r="M69">
        <v>0</v>
      </c>
      <c r="N69">
        <v>0</v>
      </c>
      <c r="O69">
        <v>0</v>
      </c>
      <c r="Q69" s="1" t="s">
        <v>53</v>
      </c>
      <c r="R69" t="s">
        <v>16</v>
      </c>
      <c r="S69" t="s">
        <v>17</v>
      </c>
      <c r="T69" t="s">
        <v>18</v>
      </c>
      <c r="X69">
        <v>600000</v>
      </c>
      <c r="Y69">
        <v>300000</v>
      </c>
      <c r="Z69">
        <v>200000</v>
      </c>
      <c r="AA69">
        <v>333333.33333333337</v>
      </c>
      <c r="AB69">
        <v>445833.33333333337</v>
      </c>
      <c r="AC69">
        <v>214208.81556711593</v>
      </c>
      <c r="AD69">
        <v>107104.40778355797</v>
      </c>
      <c r="AH69" s="1" t="s">
        <v>54</v>
      </c>
      <c r="AI69" t="s">
        <v>16</v>
      </c>
      <c r="AJ69" t="s">
        <v>17</v>
      </c>
      <c r="AK69" t="s">
        <v>18</v>
      </c>
      <c r="AO69">
        <v>820000</v>
      </c>
      <c r="AP69">
        <v>410000</v>
      </c>
      <c r="AQ69">
        <v>90000</v>
      </c>
      <c r="AR69">
        <v>150000</v>
      </c>
      <c r="AS69">
        <v>241666.66666666669</v>
      </c>
      <c r="AT69">
        <v>62915.286960589539</v>
      </c>
      <c r="AU69">
        <v>31457.64348029477</v>
      </c>
    </row>
    <row r="70" spans="1:49">
      <c r="D70" t="s">
        <v>23</v>
      </c>
      <c r="E70">
        <v>54</v>
      </c>
      <c r="F70">
        <v>54000</v>
      </c>
      <c r="G70">
        <v>1080000</v>
      </c>
      <c r="T70" t="s">
        <v>23</v>
      </c>
      <c r="U70">
        <v>30</v>
      </c>
      <c r="V70">
        <v>30000</v>
      </c>
      <c r="W70">
        <v>600000</v>
      </c>
      <c r="AK70" t="s">
        <v>23</v>
      </c>
      <c r="AL70">
        <v>41</v>
      </c>
      <c r="AM70">
        <v>41000</v>
      </c>
      <c r="AN70">
        <v>820000</v>
      </c>
    </row>
    <row r="71" spans="1:49">
      <c r="D71" t="s">
        <v>24</v>
      </c>
      <c r="T71" t="s">
        <v>24</v>
      </c>
      <c r="AK71" t="s">
        <v>24</v>
      </c>
    </row>
    <row r="72" spans="1:49">
      <c r="D72" t="s">
        <v>25</v>
      </c>
      <c r="T72" t="s">
        <v>25</v>
      </c>
      <c r="AK72" t="s">
        <v>25</v>
      </c>
    </row>
    <row r="73" spans="1:49">
      <c r="D73" t="s">
        <v>26</v>
      </c>
      <c r="T73" t="s">
        <v>26</v>
      </c>
      <c r="AK73" t="s">
        <v>26</v>
      </c>
    </row>
    <row r="74" spans="1:49">
      <c r="C74" t="s">
        <v>27</v>
      </c>
      <c r="D74" t="s">
        <v>18</v>
      </c>
      <c r="H74">
        <v>920000</v>
      </c>
      <c r="I74">
        <v>460000</v>
      </c>
      <c r="K74">
        <v>40000</v>
      </c>
      <c r="S74" t="s">
        <v>27</v>
      </c>
      <c r="T74" t="s">
        <v>18</v>
      </c>
      <c r="X74">
        <v>620000</v>
      </c>
      <c r="Y74">
        <v>310000</v>
      </c>
      <c r="Z74">
        <v>190000</v>
      </c>
      <c r="AA74">
        <v>316666.66666666669</v>
      </c>
      <c r="AJ74" t="s">
        <v>27</v>
      </c>
      <c r="AK74" t="s">
        <v>18</v>
      </c>
      <c r="AO74">
        <v>640000</v>
      </c>
      <c r="AP74">
        <v>320000</v>
      </c>
      <c r="AQ74">
        <v>180000</v>
      </c>
      <c r="AR74">
        <v>300000</v>
      </c>
    </row>
    <row r="75" spans="1:49">
      <c r="D75" t="s">
        <v>23</v>
      </c>
      <c r="E75">
        <v>46</v>
      </c>
      <c r="F75">
        <v>46000</v>
      </c>
      <c r="G75">
        <v>920000</v>
      </c>
      <c r="T75" t="s">
        <v>23</v>
      </c>
      <c r="U75">
        <v>31</v>
      </c>
      <c r="V75">
        <v>31000</v>
      </c>
      <c r="W75">
        <v>620000</v>
      </c>
      <c r="AK75" t="s">
        <v>23</v>
      </c>
      <c r="AL75">
        <v>32</v>
      </c>
      <c r="AM75">
        <v>32000</v>
      </c>
      <c r="AN75">
        <v>640000</v>
      </c>
    </row>
    <row r="76" spans="1:49">
      <c r="D76" t="s">
        <v>24</v>
      </c>
      <c r="T76" t="s">
        <v>24</v>
      </c>
      <c r="AK76" t="s">
        <v>24</v>
      </c>
    </row>
    <row r="77" spans="1:49">
      <c r="D77" t="s">
        <v>25</v>
      </c>
      <c r="T77" t="s">
        <v>25</v>
      </c>
      <c r="AK77" t="s">
        <v>25</v>
      </c>
    </row>
    <row r="78" spans="1:49">
      <c r="D78" t="s">
        <v>26</v>
      </c>
      <c r="T78" t="s">
        <v>26</v>
      </c>
      <c r="AK78" t="s">
        <v>26</v>
      </c>
    </row>
    <row r="79" spans="1:49">
      <c r="B79" t="s">
        <v>30</v>
      </c>
      <c r="C79" t="s">
        <v>17</v>
      </c>
      <c r="D79" t="s">
        <v>18</v>
      </c>
      <c r="H79">
        <v>920000</v>
      </c>
      <c r="I79">
        <v>460000</v>
      </c>
      <c r="J79">
        <v>490000</v>
      </c>
      <c r="K79">
        <v>30000</v>
      </c>
      <c r="R79" t="s">
        <v>30</v>
      </c>
      <c r="S79" t="s">
        <v>17</v>
      </c>
      <c r="T79" t="s">
        <v>18</v>
      </c>
      <c r="X79">
        <v>0</v>
      </c>
      <c r="Y79">
        <v>0</v>
      </c>
      <c r="Z79">
        <v>490000</v>
      </c>
      <c r="AA79">
        <v>816666.66666666674</v>
      </c>
      <c r="AI79" t="s">
        <v>30</v>
      </c>
      <c r="AJ79" t="s">
        <v>17</v>
      </c>
      <c r="AK79" t="s">
        <v>18</v>
      </c>
      <c r="AO79">
        <v>720000</v>
      </c>
      <c r="AP79">
        <v>360000</v>
      </c>
      <c r="AQ79">
        <v>130000</v>
      </c>
      <c r="AR79">
        <v>216666.66666666669</v>
      </c>
    </row>
    <row r="80" spans="1:49">
      <c r="D80" t="s">
        <v>23</v>
      </c>
      <c r="E80">
        <v>46</v>
      </c>
      <c r="F80">
        <v>46000</v>
      </c>
      <c r="G80">
        <v>920000</v>
      </c>
      <c r="T80" t="s">
        <v>23</v>
      </c>
      <c r="U80">
        <v>0</v>
      </c>
      <c r="V80">
        <v>0</v>
      </c>
      <c r="W80">
        <v>0</v>
      </c>
      <c r="AK80" t="s">
        <v>23</v>
      </c>
      <c r="AL80">
        <v>36</v>
      </c>
      <c r="AM80">
        <v>36000</v>
      </c>
      <c r="AN80">
        <v>720000</v>
      </c>
    </row>
    <row r="81" spans="2:48">
      <c r="D81" t="s">
        <v>24</v>
      </c>
      <c r="T81" t="s">
        <v>24</v>
      </c>
      <c r="AK81" t="s">
        <v>24</v>
      </c>
    </row>
    <row r="82" spans="2:48">
      <c r="D82" t="s">
        <v>25</v>
      </c>
      <c r="T82" t="s">
        <v>25</v>
      </c>
      <c r="AK82" t="s">
        <v>25</v>
      </c>
    </row>
    <row r="83" spans="2:48">
      <c r="D83" t="s">
        <v>26</v>
      </c>
      <c r="T83" t="s">
        <v>26</v>
      </c>
      <c r="AK83" t="s">
        <v>26</v>
      </c>
    </row>
    <row r="84" spans="2:48">
      <c r="C84" t="s">
        <v>27</v>
      </c>
      <c r="D84" t="s">
        <v>18</v>
      </c>
      <c r="H84">
        <v>1040000</v>
      </c>
      <c r="I84">
        <v>520000</v>
      </c>
      <c r="K84">
        <v>-30000</v>
      </c>
      <c r="S84" t="s">
        <v>27</v>
      </c>
      <c r="T84" t="s">
        <v>18</v>
      </c>
      <c r="X84">
        <v>600000</v>
      </c>
      <c r="Y84">
        <v>300000</v>
      </c>
      <c r="Z84">
        <v>190000</v>
      </c>
      <c r="AA84">
        <v>316666.66666666669</v>
      </c>
      <c r="AJ84" t="s">
        <v>27</v>
      </c>
      <c r="AK84" t="s">
        <v>18</v>
      </c>
      <c r="AO84">
        <v>620000</v>
      </c>
      <c r="AP84">
        <v>310000</v>
      </c>
      <c r="AQ84">
        <v>180000</v>
      </c>
      <c r="AR84">
        <v>300000</v>
      </c>
    </row>
    <row r="85" spans="2:48">
      <c r="D85" t="s">
        <v>23</v>
      </c>
      <c r="E85">
        <v>52</v>
      </c>
      <c r="F85">
        <v>52000</v>
      </c>
      <c r="G85">
        <v>1040000</v>
      </c>
      <c r="T85" t="s">
        <v>23</v>
      </c>
      <c r="U85">
        <v>30</v>
      </c>
      <c r="V85">
        <v>30000</v>
      </c>
      <c r="W85">
        <v>600000</v>
      </c>
      <c r="AK85" t="s">
        <v>23</v>
      </c>
      <c r="AL85">
        <v>31</v>
      </c>
      <c r="AM85">
        <v>31000</v>
      </c>
      <c r="AN85">
        <v>620000</v>
      </c>
    </row>
    <row r="86" spans="2:48">
      <c r="D86" t="s">
        <v>24</v>
      </c>
      <c r="T86" t="s">
        <v>24</v>
      </c>
      <c r="AK86" t="s">
        <v>24</v>
      </c>
    </row>
    <row r="87" spans="2:48">
      <c r="D87" t="s">
        <v>25</v>
      </c>
      <c r="T87" t="s">
        <v>25</v>
      </c>
      <c r="AK87" t="s">
        <v>25</v>
      </c>
    </row>
    <row r="88" spans="2:48">
      <c r="D88" t="s">
        <v>26</v>
      </c>
      <c r="T88" t="s">
        <v>26</v>
      </c>
      <c r="AK88" t="s">
        <v>26</v>
      </c>
    </row>
    <row r="89" spans="2:48">
      <c r="B89" t="s">
        <v>16</v>
      </c>
      <c r="C89" t="s">
        <v>19</v>
      </c>
      <c r="D89" t="s">
        <v>18</v>
      </c>
      <c r="H89">
        <v>4170000</v>
      </c>
      <c r="I89">
        <v>2085000</v>
      </c>
      <c r="J89">
        <v>1960000</v>
      </c>
      <c r="K89">
        <v>-125000</v>
      </c>
      <c r="L89">
        <v>0</v>
      </c>
      <c r="M89">
        <v>0</v>
      </c>
      <c r="N89">
        <v>0</v>
      </c>
      <c r="O89">
        <v>0</v>
      </c>
      <c r="R89" t="s">
        <v>16</v>
      </c>
      <c r="S89" t="s">
        <v>19</v>
      </c>
      <c r="T89" t="s">
        <v>18</v>
      </c>
      <c r="X89">
        <v>1240000</v>
      </c>
      <c r="Y89">
        <v>620000</v>
      </c>
      <c r="Z89">
        <v>1340000</v>
      </c>
      <c r="AA89">
        <v>1340000</v>
      </c>
      <c r="AB89">
        <v>1088750</v>
      </c>
      <c r="AC89">
        <v>247894.2566902267</v>
      </c>
      <c r="AD89">
        <v>123947.12834511335</v>
      </c>
      <c r="AE89">
        <v>3.0200000000000002E-4</v>
      </c>
      <c r="AI89" t="s">
        <v>16</v>
      </c>
      <c r="AJ89" t="s">
        <v>19</v>
      </c>
      <c r="AK89" t="s">
        <v>18</v>
      </c>
      <c r="AO89">
        <v>1780000</v>
      </c>
      <c r="AP89">
        <v>890000</v>
      </c>
      <c r="AQ89">
        <v>1070000</v>
      </c>
      <c r="AR89">
        <v>1070000</v>
      </c>
      <c r="AS89">
        <v>906250</v>
      </c>
      <c r="AT89">
        <v>223833.78319637096</v>
      </c>
      <c r="AU89">
        <v>111916.89159818548</v>
      </c>
      <c r="AV89">
        <v>3.0200000000000002E-4</v>
      </c>
    </row>
    <row r="90" spans="2:48">
      <c r="D90" t="s">
        <v>23</v>
      </c>
      <c r="E90">
        <v>87</v>
      </c>
      <c r="F90">
        <v>87000</v>
      </c>
      <c r="G90">
        <v>1740000</v>
      </c>
      <c r="T90" t="s">
        <v>23</v>
      </c>
      <c r="U90">
        <v>62</v>
      </c>
      <c r="V90">
        <v>62000</v>
      </c>
      <c r="W90">
        <v>1240000</v>
      </c>
      <c r="AK90" t="s">
        <v>23</v>
      </c>
      <c r="AL90">
        <v>89</v>
      </c>
      <c r="AM90">
        <v>89000</v>
      </c>
      <c r="AN90">
        <v>1780000</v>
      </c>
    </row>
    <row r="91" spans="2:48">
      <c r="D91" t="s">
        <v>24</v>
      </c>
      <c r="E91">
        <v>33</v>
      </c>
      <c r="F91">
        <v>330000</v>
      </c>
      <c r="G91">
        <v>6600000</v>
      </c>
      <c r="T91" t="s">
        <v>24</v>
      </c>
      <c r="AK91" t="s">
        <v>24</v>
      </c>
    </row>
    <row r="92" spans="2:48">
      <c r="D92" t="s">
        <v>25</v>
      </c>
      <c r="T92" t="s">
        <v>25</v>
      </c>
      <c r="AK92" t="s">
        <v>25</v>
      </c>
    </row>
    <row r="93" spans="2:48">
      <c r="D93" t="s">
        <v>26</v>
      </c>
      <c r="T93" t="s">
        <v>26</v>
      </c>
      <c r="AK93" t="s">
        <v>26</v>
      </c>
    </row>
    <row r="94" spans="2:48">
      <c r="C94" t="s">
        <v>28</v>
      </c>
      <c r="D94" t="s">
        <v>18</v>
      </c>
      <c r="H94">
        <v>3670000</v>
      </c>
      <c r="I94">
        <v>1835000</v>
      </c>
      <c r="K94">
        <v>125000</v>
      </c>
      <c r="S94" t="s">
        <v>28</v>
      </c>
      <c r="T94" t="s">
        <v>18</v>
      </c>
      <c r="X94">
        <v>1260000</v>
      </c>
      <c r="Y94">
        <v>630000</v>
      </c>
      <c r="Z94">
        <v>1330000</v>
      </c>
      <c r="AA94">
        <v>1330000</v>
      </c>
      <c r="AJ94" t="s">
        <v>28</v>
      </c>
      <c r="AK94" t="s">
        <v>18</v>
      </c>
      <c r="AO94">
        <v>1600000</v>
      </c>
      <c r="AP94">
        <v>800000</v>
      </c>
      <c r="AQ94">
        <v>1160000</v>
      </c>
      <c r="AR94">
        <v>1160000</v>
      </c>
    </row>
    <row r="95" spans="2:48">
      <c r="D95" t="s">
        <v>23</v>
      </c>
      <c r="E95">
        <v>67</v>
      </c>
      <c r="F95">
        <v>67000</v>
      </c>
      <c r="G95">
        <v>1340000</v>
      </c>
      <c r="T95" t="s">
        <v>23</v>
      </c>
      <c r="U95">
        <v>63</v>
      </c>
      <c r="V95">
        <v>63000</v>
      </c>
      <c r="W95">
        <v>1260000</v>
      </c>
      <c r="AK95" t="s">
        <v>23</v>
      </c>
      <c r="AL95">
        <v>80</v>
      </c>
      <c r="AM95">
        <v>80000</v>
      </c>
      <c r="AN95">
        <v>1600000</v>
      </c>
    </row>
    <row r="96" spans="2:48">
      <c r="D96" t="s">
        <v>24</v>
      </c>
      <c r="E96">
        <v>30</v>
      </c>
      <c r="F96">
        <v>300000</v>
      </c>
      <c r="G96">
        <v>6000000</v>
      </c>
      <c r="T96" t="s">
        <v>24</v>
      </c>
      <c r="AK96" t="s">
        <v>24</v>
      </c>
    </row>
    <row r="97" spans="1:44">
      <c r="D97" t="s">
        <v>25</v>
      </c>
      <c r="T97" t="s">
        <v>25</v>
      </c>
      <c r="AK97" t="s">
        <v>25</v>
      </c>
    </row>
    <row r="98" spans="1:44">
      <c r="D98" t="s">
        <v>26</v>
      </c>
      <c r="T98" t="s">
        <v>26</v>
      </c>
      <c r="AK98" t="s">
        <v>26</v>
      </c>
    </row>
    <row r="99" spans="1:44">
      <c r="B99" t="s">
        <v>30</v>
      </c>
      <c r="C99" t="s">
        <v>19</v>
      </c>
      <c r="D99" t="s">
        <v>18</v>
      </c>
      <c r="H99">
        <v>3870000</v>
      </c>
      <c r="I99">
        <v>1935000</v>
      </c>
      <c r="J99">
        <v>1392500</v>
      </c>
      <c r="K99">
        <v>-542500</v>
      </c>
      <c r="R99" t="s">
        <v>30</v>
      </c>
      <c r="S99" t="s">
        <v>19</v>
      </c>
      <c r="T99" t="s">
        <v>18</v>
      </c>
      <c r="X99">
        <v>1020000</v>
      </c>
      <c r="Y99">
        <v>510000</v>
      </c>
      <c r="Z99">
        <v>882500</v>
      </c>
      <c r="AA99">
        <v>882500</v>
      </c>
      <c r="AI99" t="s">
        <v>30</v>
      </c>
      <c r="AJ99" t="s">
        <v>19</v>
      </c>
      <c r="AK99" t="s">
        <v>18</v>
      </c>
      <c r="AO99">
        <v>1180000</v>
      </c>
      <c r="AP99">
        <v>590000</v>
      </c>
      <c r="AQ99">
        <v>802500</v>
      </c>
      <c r="AR99">
        <v>802500</v>
      </c>
    </row>
    <row r="100" spans="1:44">
      <c r="D100" t="s">
        <v>23</v>
      </c>
      <c r="E100">
        <v>77</v>
      </c>
      <c r="F100">
        <v>77000</v>
      </c>
      <c r="G100">
        <v>1540000</v>
      </c>
      <c r="T100" t="s">
        <v>23</v>
      </c>
      <c r="U100">
        <v>51</v>
      </c>
      <c r="V100">
        <v>51000</v>
      </c>
      <c r="W100">
        <v>1020000</v>
      </c>
      <c r="AK100" t="s">
        <v>23</v>
      </c>
      <c r="AL100">
        <v>59</v>
      </c>
      <c r="AM100">
        <v>59000</v>
      </c>
      <c r="AN100">
        <v>1180000</v>
      </c>
    </row>
    <row r="101" spans="1:44">
      <c r="D101" t="s">
        <v>24</v>
      </c>
      <c r="E101">
        <v>31</v>
      </c>
      <c r="F101">
        <v>310000</v>
      </c>
      <c r="G101">
        <v>6200000</v>
      </c>
      <c r="T101" t="s">
        <v>24</v>
      </c>
      <c r="AK101" t="s">
        <v>24</v>
      </c>
    </row>
    <row r="102" spans="1:44">
      <c r="D102" t="s">
        <v>25</v>
      </c>
      <c r="T102" t="s">
        <v>25</v>
      </c>
      <c r="AK102" t="s">
        <v>25</v>
      </c>
    </row>
    <row r="103" spans="1:44">
      <c r="D103" t="s">
        <v>26</v>
      </c>
      <c r="T103" t="s">
        <v>26</v>
      </c>
      <c r="AK103" t="s">
        <v>26</v>
      </c>
    </row>
    <row r="104" spans="1:44">
      <c r="C104" t="s">
        <v>28</v>
      </c>
      <c r="D104" t="s">
        <v>18</v>
      </c>
      <c r="H104">
        <v>1700000</v>
      </c>
      <c r="I104">
        <v>850000</v>
      </c>
      <c r="K104">
        <v>542500</v>
      </c>
      <c r="S104" t="s">
        <v>28</v>
      </c>
      <c r="T104" t="s">
        <v>18</v>
      </c>
      <c r="X104">
        <v>1180000</v>
      </c>
      <c r="Y104">
        <v>590000</v>
      </c>
      <c r="Z104">
        <v>802500</v>
      </c>
      <c r="AA104">
        <v>802500</v>
      </c>
      <c r="AJ104" t="s">
        <v>28</v>
      </c>
      <c r="AK104" t="s">
        <v>18</v>
      </c>
      <c r="AO104">
        <v>1600000</v>
      </c>
      <c r="AP104">
        <v>800000</v>
      </c>
      <c r="AQ104">
        <v>592500</v>
      </c>
      <c r="AR104">
        <v>592500</v>
      </c>
    </row>
    <row r="105" spans="1:44">
      <c r="D105" t="s">
        <v>23</v>
      </c>
      <c r="E105">
        <v>85</v>
      </c>
      <c r="F105">
        <v>85000</v>
      </c>
      <c r="G105">
        <v>1700000</v>
      </c>
      <c r="T105" t="s">
        <v>23</v>
      </c>
      <c r="U105">
        <v>59</v>
      </c>
      <c r="V105">
        <v>59000</v>
      </c>
      <c r="W105">
        <v>1180000</v>
      </c>
      <c r="AK105" t="s">
        <v>23</v>
      </c>
      <c r="AL105">
        <v>80</v>
      </c>
      <c r="AM105">
        <v>80000</v>
      </c>
      <c r="AN105">
        <v>1600000</v>
      </c>
    </row>
    <row r="106" spans="1:44">
      <c r="D106" t="s">
        <v>24</v>
      </c>
      <c r="T106" t="s">
        <v>24</v>
      </c>
      <c r="AK106" t="s">
        <v>24</v>
      </c>
    </row>
    <row r="107" spans="1:44">
      <c r="D107" t="s">
        <v>25</v>
      </c>
      <c r="T107" t="s">
        <v>25</v>
      </c>
      <c r="AK107" t="s">
        <v>25</v>
      </c>
    </row>
    <row r="108" spans="1:44">
      <c r="D108" t="s">
        <v>26</v>
      </c>
      <c r="T108" t="s">
        <v>26</v>
      </c>
      <c r="AK108" t="s">
        <v>26</v>
      </c>
    </row>
    <row r="112" spans="1:44">
      <c r="A112" s="16" t="s">
        <v>33</v>
      </c>
      <c r="B112" s="16" t="s">
        <v>2</v>
      </c>
      <c r="C112" s="16" t="s">
        <v>34</v>
      </c>
      <c r="D112" s="16" t="s">
        <v>35</v>
      </c>
      <c r="E112" s="16" t="s">
        <v>36</v>
      </c>
      <c r="F112" s="16" t="s">
        <v>37</v>
      </c>
    </row>
    <row r="113" spans="1:6">
      <c r="A113" t="s">
        <v>38</v>
      </c>
      <c r="B113" t="s">
        <v>39</v>
      </c>
      <c r="C113">
        <v>23</v>
      </c>
      <c r="D113">
        <v>2.3000000000000003</v>
      </c>
      <c r="E113">
        <v>0.3066666666666667</v>
      </c>
      <c r="F113" t="s">
        <v>40</v>
      </c>
    </row>
    <row r="114" spans="1:6">
      <c r="C114">
        <v>28</v>
      </c>
      <c r="D114">
        <v>2.8000000000000003</v>
      </c>
      <c r="E114">
        <v>0.37333333333333335</v>
      </c>
    </row>
    <row r="115" spans="1:6">
      <c r="C115">
        <v>19</v>
      </c>
      <c r="D115">
        <v>1.9000000000000001</v>
      </c>
      <c r="E115">
        <v>0.25333333333333335</v>
      </c>
    </row>
    <row r="117" spans="1:6">
      <c r="B117" t="s">
        <v>41</v>
      </c>
      <c r="C117">
        <v>35</v>
      </c>
      <c r="D117">
        <v>3.5</v>
      </c>
      <c r="E117">
        <v>0.46666666666666673</v>
      </c>
      <c r="F117" t="s">
        <v>42</v>
      </c>
    </row>
    <row r="118" spans="1:6">
      <c r="C118">
        <v>48</v>
      </c>
      <c r="D118">
        <v>4.8000000000000007</v>
      </c>
      <c r="E118">
        <v>0.64000000000000012</v>
      </c>
    </row>
    <row r="119" spans="1:6">
      <c r="C119">
        <v>38</v>
      </c>
      <c r="D119">
        <v>3.8000000000000003</v>
      </c>
      <c r="E119">
        <v>0.50666666666666671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3"/>
  <sheetViews>
    <sheetView topLeftCell="AD1" workbookViewId="0">
      <selection activeCell="AP3" sqref="AP3"/>
    </sheetView>
  </sheetViews>
  <sheetFormatPr defaultRowHeight="14.4"/>
  <cols>
    <col min="1" max="1" width="39.6640625" bestFit="1" customWidth="1"/>
    <col min="2" max="2" width="10.33203125" bestFit="1" customWidth="1"/>
    <col min="3" max="3" width="10.88671875" bestFit="1" customWidth="1"/>
    <col min="4" max="4" width="27.5546875" bestFit="1" customWidth="1"/>
    <col min="5" max="5" width="31.109375" bestFit="1" customWidth="1"/>
    <col min="6" max="6" width="22.33203125" bestFit="1" customWidth="1"/>
    <col min="7" max="7" width="20.88671875" bestFit="1" customWidth="1"/>
    <col min="8" max="8" width="19.109375" bestFit="1" customWidth="1"/>
    <col min="9" max="9" width="12.5546875" bestFit="1" customWidth="1"/>
    <col min="10" max="10" width="15.33203125" bestFit="1" customWidth="1"/>
    <col min="11" max="11" width="13.5546875" bestFit="1" customWidth="1"/>
    <col min="12" max="12" width="14.109375" bestFit="1" customWidth="1"/>
    <col min="14" max="14" width="8.6640625" bestFit="1" customWidth="1"/>
    <col min="15" max="15" width="9.5546875" bestFit="1" customWidth="1"/>
    <col min="16" max="16" width="8" bestFit="1" customWidth="1"/>
    <col min="17" max="17" width="20.109375" bestFit="1" customWidth="1"/>
    <col min="18" max="18" width="9.6640625" bestFit="1" customWidth="1"/>
    <col min="19" max="19" width="22.33203125" bestFit="1" customWidth="1"/>
    <col min="20" max="20" width="20.88671875" bestFit="1" customWidth="1"/>
    <col min="21" max="21" width="19.109375" bestFit="1" customWidth="1"/>
    <col min="22" max="22" width="10" bestFit="1" customWidth="1"/>
    <col min="23" max="23" width="15.33203125" bestFit="1" customWidth="1"/>
    <col min="24" max="24" width="13.5546875" bestFit="1" customWidth="1"/>
    <col min="25" max="25" width="14.109375" bestFit="1" customWidth="1"/>
    <col min="26" max="26" width="17.44140625" bestFit="1" customWidth="1"/>
    <col min="27" max="27" width="22.6640625" bestFit="1" customWidth="1"/>
    <col min="28" max="28" width="8" bestFit="1" customWidth="1"/>
    <col min="29" max="29" width="8.6640625" bestFit="1" customWidth="1"/>
    <col min="30" max="30" width="11.88671875" bestFit="1" customWidth="1"/>
    <col min="31" max="31" width="8" bestFit="1" customWidth="1"/>
    <col min="32" max="32" width="20.109375" bestFit="1" customWidth="1"/>
    <col min="33" max="33" width="9.6640625" bestFit="1" customWidth="1"/>
    <col min="34" max="34" width="22.33203125" bestFit="1" customWidth="1"/>
    <col min="35" max="35" width="20.88671875" bestFit="1" customWidth="1"/>
    <col min="36" max="36" width="19.109375" bestFit="1" customWidth="1"/>
    <col min="37" max="37" width="10" bestFit="1" customWidth="1"/>
    <col min="38" max="38" width="15.33203125" bestFit="1" customWidth="1"/>
    <col min="39" max="39" width="13.5546875" bestFit="1" customWidth="1"/>
    <col min="40" max="40" width="14.109375" bestFit="1" customWidth="1"/>
    <col min="41" max="41" width="17.44140625" bestFit="1" customWidth="1"/>
    <col min="42" max="42" width="22.6640625" bestFit="1" customWidth="1"/>
  </cols>
  <sheetData>
    <row r="1" spans="1:42" ht="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>
      <c r="A2" s="10"/>
      <c r="B2" s="10"/>
      <c r="C2" s="17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515</v>
      </c>
      <c r="I3" t="s">
        <v>9</v>
      </c>
      <c r="J3" t="s">
        <v>10</v>
      </c>
      <c r="K3" t="s">
        <v>11</v>
      </c>
      <c r="L3" t="s">
        <v>12</v>
      </c>
      <c r="N3" t="s">
        <v>1</v>
      </c>
      <c r="O3" t="s">
        <v>2</v>
      </c>
      <c r="P3" t="s">
        <v>3</v>
      </c>
      <c r="Q3" t="s">
        <v>4</v>
      </c>
      <c r="R3" t="s">
        <v>5</v>
      </c>
      <c r="S3" t="s">
        <v>6</v>
      </c>
      <c r="T3" t="s">
        <v>7</v>
      </c>
      <c r="U3" t="s">
        <v>515</v>
      </c>
      <c r="V3" t="s">
        <v>9</v>
      </c>
      <c r="W3" t="s">
        <v>10</v>
      </c>
      <c r="X3" t="s">
        <v>11</v>
      </c>
      <c r="Y3" t="s">
        <v>12</v>
      </c>
      <c r="Z3" t="s">
        <v>50</v>
      </c>
      <c r="AA3" t="s">
        <v>15</v>
      </c>
      <c r="AC3" t="s">
        <v>1</v>
      </c>
      <c r="AD3" t="s">
        <v>2</v>
      </c>
      <c r="AE3" t="s">
        <v>3</v>
      </c>
      <c r="AF3" t="s">
        <v>4</v>
      </c>
      <c r="AG3" t="s">
        <v>5</v>
      </c>
      <c r="AH3" t="s">
        <v>6</v>
      </c>
      <c r="AI3" t="s">
        <v>7</v>
      </c>
      <c r="AJ3" t="s">
        <v>515</v>
      </c>
      <c r="AK3" t="s">
        <v>9</v>
      </c>
      <c r="AL3" t="s">
        <v>10</v>
      </c>
      <c r="AM3" t="s">
        <v>11</v>
      </c>
      <c r="AN3" t="s">
        <v>12</v>
      </c>
      <c r="AO3" t="s">
        <v>50</v>
      </c>
      <c r="AP3" t="s">
        <v>15</v>
      </c>
    </row>
    <row r="4" spans="1:42">
      <c r="A4" t="s">
        <v>16</v>
      </c>
      <c r="B4" t="s">
        <v>17</v>
      </c>
      <c r="C4" t="s">
        <v>18</v>
      </c>
      <c r="I4">
        <v>1.66</v>
      </c>
      <c r="J4">
        <v>2.4824999999999999</v>
      </c>
      <c r="K4">
        <v>1.0107515767981765</v>
      </c>
      <c r="L4">
        <v>0.50537578839908825</v>
      </c>
      <c r="N4" t="s">
        <v>16</v>
      </c>
      <c r="O4" t="s">
        <v>19</v>
      </c>
      <c r="P4" t="s">
        <v>18</v>
      </c>
      <c r="V4">
        <v>4.34</v>
      </c>
      <c r="W4">
        <v>4.0599999999999996</v>
      </c>
      <c r="X4">
        <v>1.4072846194000717</v>
      </c>
      <c r="Y4">
        <v>0.70364230970003583</v>
      </c>
      <c r="Z4">
        <v>0.16589999999999999</v>
      </c>
      <c r="AA4" s="68" t="s">
        <v>20</v>
      </c>
      <c r="AC4" t="s">
        <v>16</v>
      </c>
      <c r="AD4" t="s">
        <v>516</v>
      </c>
      <c r="AE4" t="s">
        <v>18</v>
      </c>
      <c r="AK4">
        <v>1.88</v>
      </c>
      <c r="AL4">
        <v>3.7325000000000004</v>
      </c>
      <c r="AM4">
        <v>1.1331013855785359</v>
      </c>
      <c r="AN4">
        <v>0.56655069278926795</v>
      </c>
      <c r="AO4">
        <v>0.20380000000000001</v>
      </c>
      <c r="AP4" s="68" t="s">
        <v>517</v>
      </c>
    </row>
    <row r="5" spans="1:42">
      <c r="C5" t="s">
        <v>23</v>
      </c>
      <c r="D5">
        <v>83</v>
      </c>
      <c r="E5">
        <v>83000</v>
      </c>
      <c r="F5">
        <v>1660000</v>
      </c>
      <c r="G5">
        <v>830000</v>
      </c>
      <c r="H5">
        <v>1.66</v>
      </c>
      <c r="P5" t="s">
        <v>23</v>
      </c>
      <c r="Q5">
        <v>104</v>
      </c>
      <c r="R5">
        <v>104000</v>
      </c>
      <c r="S5">
        <v>2080000</v>
      </c>
      <c r="T5">
        <v>1040000</v>
      </c>
      <c r="U5">
        <v>2.08</v>
      </c>
      <c r="AE5" t="s">
        <v>23</v>
      </c>
      <c r="AF5">
        <v>94</v>
      </c>
      <c r="AG5">
        <v>94000</v>
      </c>
      <c r="AH5">
        <v>1880000</v>
      </c>
      <c r="AI5">
        <v>940000</v>
      </c>
      <c r="AJ5">
        <v>1.88</v>
      </c>
    </row>
    <row r="6" spans="1:42">
      <c r="C6" t="s">
        <v>24</v>
      </c>
      <c r="P6" t="s">
        <v>24</v>
      </c>
      <c r="Q6">
        <v>33</v>
      </c>
      <c r="R6">
        <v>330000</v>
      </c>
      <c r="S6">
        <v>6600000</v>
      </c>
      <c r="T6">
        <v>3300000</v>
      </c>
      <c r="U6">
        <v>6.6</v>
      </c>
      <c r="AE6" t="s">
        <v>24</v>
      </c>
    </row>
    <row r="7" spans="1:42">
      <c r="C7" t="s">
        <v>25</v>
      </c>
      <c r="P7" t="s">
        <v>25</v>
      </c>
      <c r="AE7" t="s">
        <v>25</v>
      </c>
    </row>
    <row r="8" spans="1:42">
      <c r="C8" t="s">
        <v>26</v>
      </c>
      <c r="P8" t="s">
        <v>26</v>
      </c>
      <c r="AE8" t="s">
        <v>26</v>
      </c>
    </row>
    <row r="9" spans="1:42">
      <c r="B9" t="s">
        <v>27</v>
      </c>
      <c r="C9" t="s">
        <v>18</v>
      </c>
      <c r="I9">
        <v>1.94</v>
      </c>
      <c r="O9" t="s">
        <v>28</v>
      </c>
      <c r="P9" t="s">
        <v>18</v>
      </c>
      <c r="V9">
        <v>4.07</v>
      </c>
      <c r="AD9" t="s">
        <v>518</v>
      </c>
      <c r="AE9" t="s">
        <v>18</v>
      </c>
      <c r="AK9">
        <v>4.95</v>
      </c>
    </row>
    <row r="10" spans="1:42">
      <c r="C10" t="s">
        <v>23</v>
      </c>
      <c r="D10">
        <v>97</v>
      </c>
      <c r="E10">
        <v>97000</v>
      </c>
      <c r="F10">
        <v>1940000</v>
      </c>
      <c r="G10">
        <v>970000</v>
      </c>
      <c r="H10">
        <v>1.94</v>
      </c>
      <c r="P10" t="s">
        <v>23</v>
      </c>
      <c r="Q10">
        <v>107</v>
      </c>
      <c r="R10">
        <v>107000</v>
      </c>
      <c r="S10">
        <v>2140000</v>
      </c>
      <c r="T10">
        <v>1070000</v>
      </c>
      <c r="U10">
        <v>2.14</v>
      </c>
      <c r="AE10" t="s">
        <v>23</v>
      </c>
      <c r="AF10">
        <v>105</v>
      </c>
      <c r="AG10">
        <v>105000</v>
      </c>
      <c r="AH10">
        <v>2100000</v>
      </c>
      <c r="AI10">
        <v>1050000</v>
      </c>
      <c r="AJ10">
        <v>2.1</v>
      </c>
    </row>
    <row r="11" spans="1:42">
      <c r="C11" t="s">
        <v>24</v>
      </c>
      <c r="P11" t="s">
        <v>24</v>
      </c>
      <c r="Q11">
        <v>30</v>
      </c>
      <c r="R11">
        <v>300000</v>
      </c>
      <c r="S11">
        <v>6000000</v>
      </c>
      <c r="T11">
        <v>3000000</v>
      </c>
      <c r="U11">
        <v>6</v>
      </c>
      <c r="AE11" t="s">
        <v>24</v>
      </c>
      <c r="AF11">
        <v>39</v>
      </c>
      <c r="AG11">
        <v>390000</v>
      </c>
      <c r="AH11">
        <v>7800000</v>
      </c>
      <c r="AI11">
        <v>3900000</v>
      </c>
      <c r="AJ11">
        <v>7.8</v>
      </c>
    </row>
    <row r="12" spans="1:42">
      <c r="C12" t="s">
        <v>25</v>
      </c>
      <c r="P12" t="s">
        <v>25</v>
      </c>
      <c r="AE12" t="s">
        <v>25</v>
      </c>
    </row>
    <row r="13" spans="1:42">
      <c r="C13" t="s">
        <v>26</v>
      </c>
      <c r="P13" t="s">
        <v>26</v>
      </c>
      <c r="AE13" t="s">
        <v>26</v>
      </c>
    </row>
    <row r="14" spans="1:42">
      <c r="AD14" t="s">
        <v>30</v>
      </c>
    </row>
    <row r="15" spans="1:42">
      <c r="A15" t="s">
        <v>30</v>
      </c>
      <c r="B15" t="s">
        <v>17</v>
      </c>
      <c r="C15" t="s">
        <v>18</v>
      </c>
      <c r="I15">
        <v>2.12</v>
      </c>
      <c r="N15" t="s">
        <v>30</v>
      </c>
      <c r="O15" t="s">
        <v>19</v>
      </c>
      <c r="P15" t="s">
        <v>18</v>
      </c>
      <c r="V15">
        <v>1.94</v>
      </c>
      <c r="AC15" t="s">
        <v>30</v>
      </c>
      <c r="AD15" t="s">
        <v>516</v>
      </c>
      <c r="AE15" t="s">
        <v>18</v>
      </c>
      <c r="AK15">
        <v>3.95</v>
      </c>
    </row>
    <row r="16" spans="1:42">
      <c r="C16" t="s">
        <v>23</v>
      </c>
      <c r="D16">
        <v>106</v>
      </c>
      <c r="E16">
        <v>106000</v>
      </c>
      <c r="F16">
        <v>2120000</v>
      </c>
      <c r="G16">
        <v>1060000</v>
      </c>
      <c r="H16">
        <v>2.12</v>
      </c>
      <c r="P16" t="s">
        <v>23</v>
      </c>
      <c r="Q16">
        <v>97</v>
      </c>
      <c r="R16">
        <v>97000</v>
      </c>
      <c r="S16">
        <v>1940000</v>
      </c>
      <c r="T16">
        <v>970000</v>
      </c>
      <c r="U16">
        <v>1.94</v>
      </c>
      <c r="AE16" t="s">
        <v>23</v>
      </c>
      <c r="AF16">
        <v>95</v>
      </c>
      <c r="AG16">
        <v>95000</v>
      </c>
      <c r="AH16">
        <v>1900000</v>
      </c>
      <c r="AI16">
        <v>950000</v>
      </c>
      <c r="AJ16">
        <v>1.9</v>
      </c>
    </row>
    <row r="17" spans="1:42">
      <c r="C17" t="s">
        <v>24</v>
      </c>
      <c r="P17" t="s">
        <v>24</v>
      </c>
      <c r="AE17" t="s">
        <v>24</v>
      </c>
      <c r="AF17">
        <v>30</v>
      </c>
      <c r="AG17">
        <v>300000</v>
      </c>
      <c r="AH17">
        <v>6000000</v>
      </c>
      <c r="AI17">
        <v>3000000</v>
      </c>
      <c r="AJ17">
        <v>6</v>
      </c>
    </row>
    <row r="18" spans="1:42">
      <c r="C18" t="s">
        <v>25</v>
      </c>
      <c r="P18" t="s">
        <v>25</v>
      </c>
      <c r="AE18" t="s">
        <v>25</v>
      </c>
    </row>
    <row r="19" spans="1:42">
      <c r="C19" t="s">
        <v>26</v>
      </c>
      <c r="P19" t="s">
        <v>26</v>
      </c>
      <c r="AE19" t="s">
        <v>26</v>
      </c>
    </row>
    <row r="20" spans="1:42">
      <c r="B20" t="s">
        <v>27</v>
      </c>
      <c r="C20" t="s">
        <v>18</v>
      </c>
      <c r="I20">
        <v>4.21</v>
      </c>
      <c r="O20" t="s">
        <v>28</v>
      </c>
      <c r="P20" t="s">
        <v>18</v>
      </c>
      <c r="V20">
        <v>5.89</v>
      </c>
      <c r="AD20" t="s">
        <v>518</v>
      </c>
      <c r="AE20" t="s">
        <v>18</v>
      </c>
      <c r="AK20">
        <v>4.1500000000000004</v>
      </c>
    </row>
    <row r="21" spans="1:42">
      <c r="C21" t="s">
        <v>23</v>
      </c>
      <c r="D21">
        <v>101</v>
      </c>
      <c r="E21">
        <v>101000</v>
      </c>
      <c r="F21">
        <v>2020000</v>
      </c>
      <c r="G21">
        <v>1010000</v>
      </c>
      <c r="H21">
        <v>2.02</v>
      </c>
      <c r="P21" t="s">
        <v>23</v>
      </c>
      <c r="Q21">
        <v>109</v>
      </c>
      <c r="R21">
        <v>109000</v>
      </c>
      <c r="S21">
        <v>2180000</v>
      </c>
      <c r="T21">
        <v>1090000</v>
      </c>
      <c r="U21">
        <v>2.1800000000000002</v>
      </c>
      <c r="AE21" t="s">
        <v>23</v>
      </c>
      <c r="AF21">
        <v>95</v>
      </c>
      <c r="AG21">
        <v>95000</v>
      </c>
      <c r="AH21">
        <v>1900000</v>
      </c>
      <c r="AI21">
        <v>950000</v>
      </c>
      <c r="AJ21">
        <v>1.9</v>
      </c>
    </row>
    <row r="22" spans="1:42">
      <c r="C22" t="s">
        <v>24</v>
      </c>
      <c r="D22">
        <v>32</v>
      </c>
      <c r="E22">
        <v>320000</v>
      </c>
      <c r="F22">
        <v>6400000</v>
      </c>
      <c r="G22">
        <v>3200000</v>
      </c>
      <c r="H22">
        <v>6.4</v>
      </c>
      <c r="P22" t="s">
        <v>24</v>
      </c>
      <c r="Q22">
        <v>48</v>
      </c>
      <c r="R22">
        <v>480000</v>
      </c>
      <c r="S22">
        <v>9600000</v>
      </c>
      <c r="T22">
        <v>4800000</v>
      </c>
      <c r="U22">
        <v>9.6</v>
      </c>
      <c r="AE22" t="s">
        <v>24</v>
      </c>
      <c r="AF22">
        <v>32</v>
      </c>
      <c r="AG22">
        <v>320000</v>
      </c>
      <c r="AH22">
        <v>6400000</v>
      </c>
      <c r="AI22">
        <v>3200000</v>
      </c>
      <c r="AJ22">
        <v>6.4</v>
      </c>
    </row>
    <row r="23" spans="1:42">
      <c r="C23" t="s">
        <v>25</v>
      </c>
      <c r="P23" t="s">
        <v>25</v>
      </c>
      <c r="AE23" t="s">
        <v>25</v>
      </c>
    </row>
    <row r="24" spans="1:42">
      <c r="C24" t="s">
        <v>26</v>
      </c>
      <c r="P24" t="s">
        <v>26</v>
      </c>
      <c r="AE24" t="s">
        <v>26</v>
      </c>
    </row>
    <row r="26" spans="1:42" ht="18">
      <c r="A26" s="47" t="s">
        <v>31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</row>
    <row r="27" spans="1:4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1:42">
      <c r="A28" t="s">
        <v>1</v>
      </c>
      <c r="B28" t="s">
        <v>2</v>
      </c>
      <c r="C28" t="s">
        <v>3</v>
      </c>
      <c r="D28" t="s">
        <v>4</v>
      </c>
      <c r="E28" t="s">
        <v>5</v>
      </c>
      <c r="F28" t="s">
        <v>6</v>
      </c>
      <c r="G28" t="s">
        <v>7</v>
      </c>
      <c r="H28" t="s">
        <v>515</v>
      </c>
      <c r="I28" t="s">
        <v>9</v>
      </c>
      <c r="J28" t="s">
        <v>10</v>
      </c>
      <c r="K28" t="s">
        <v>11</v>
      </c>
      <c r="L28" t="s">
        <v>12</v>
      </c>
      <c r="N28" t="s">
        <v>1</v>
      </c>
      <c r="O28" t="s">
        <v>2</v>
      </c>
      <c r="P28" t="s">
        <v>3</v>
      </c>
      <c r="Q28" t="s">
        <v>4</v>
      </c>
      <c r="R28" t="s">
        <v>5</v>
      </c>
      <c r="S28" t="s">
        <v>6</v>
      </c>
      <c r="T28" t="s">
        <v>7</v>
      </c>
      <c r="U28" t="s">
        <v>515</v>
      </c>
      <c r="V28" t="s">
        <v>9</v>
      </c>
      <c r="W28" t="s">
        <v>10</v>
      </c>
      <c r="X28" t="s">
        <v>11</v>
      </c>
      <c r="Y28" t="s">
        <v>12</v>
      </c>
      <c r="Z28" t="s">
        <v>50</v>
      </c>
      <c r="AA28" t="s">
        <v>15</v>
      </c>
      <c r="AC28" t="s">
        <v>1</v>
      </c>
      <c r="AD28" t="s">
        <v>2</v>
      </c>
      <c r="AE28" t="s">
        <v>3</v>
      </c>
      <c r="AF28" t="s">
        <v>4</v>
      </c>
      <c r="AG28" t="s">
        <v>5</v>
      </c>
      <c r="AH28" t="s">
        <v>6</v>
      </c>
      <c r="AI28" t="s">
        <v>7</v>
      </c>
      <c r="AJ28" t="s">
        <v>515</v>
      </c>
      <c r="AK28" t="s">
        <v>9</v>
      </c>
      <c r="AL28" t="s">
        <v>10</v>
      </c>
      <c r="AM28" t="s">
        <v>128</v>
      </c>
      <c r="AN28" t="s">
        <v>12</v>
      </c>
      <c r="AO28" t="s">
        <v>50</v>
      </c>
      <c r="AP28" t="s">
        <v>15</v>
      </c>
    </row>
    <row r="29" spans="1:42">
      <c r="A29" t="s">
        <v>16</v>
      </c>
      <c r="B29" t="s">
        <v>17</v>
      </c>
      <c r="C29" t="s">
        <v>18</v>
      </c>
      <c r="I29">
        <v>1.8</v>
      </c>
      <c r="J29">
        <v>1.6500000000000001</v>
      </c>
      <c r="K29">
        <v>0.11902380714238081</v>
      </c>
      <c r="L29">
        <v>5.9511903571190405E-2</v>
      </c>
      <c r="N29" t="s">
        <v>16</v>
      </c>
      <c r="O29" t="s">
        <v>19</v>
      </c>
      <c r="P29" t="s">
        <v>18</v>
      </c>
      <c r="V29">
        <v>4.17</v>
      </c>
      <c r="W29">
        <v>3.3525</v>
      </c>
      <c r="X29">
        <v>0.97052498679838184</v>
      </c>
      <c r="Y29">
        <v>0.48526249339919092</v>
      </c>
      <c r="Z29">
        <v>2.35E-2</v>
      </c>
      <c r="AA29" s="67" t="s">
        <v>32</v>
      </c>
      <c r="AC29" t="s">
        <v>16</v>
      </c>
      <c r="AD29" t="s">
        <v>516</v>
      </c>
      <c r="AE29" t="s">
        <v>18</v>
      </c>
      <c r="AK29">
        <v>3.76</v>
      </c>
      <c r="AL29">
        <v>2.48</v>
      </c>
      <c r="AM29">
        <v>1.3101908257959982</v>
      </c>
      <c r="AN29">
        <v>0.65509541289799911</v>
      </c>
      <c r="AO29">
        <v>0.31640000000000001</v>
      </c>
      <c r="AP29" s="68" t="s">
        <v>519</v>
      </c>
    </row>
    <row r="30" spans="1:42">
      <c r="C30" t="s">
        <v>23</v>
      </c>
      <c r="D30">
        <v>54</v>
      </c>
      <c r="E30">
        <v>54000</v>
      </c>
      <c r="F30">
        <v>1080000</v>
      </c>
      <c r="G30">
        <v>540000</v>
      </c>
      <c r="H30">
        <v>1.8</v>
      </c>
      <c r="P30" t="s">
        <v>23</v>
      </c>
      <c r="Q30">
        <v>87</v>
      </c>
      <c r="R30">
        <v>87000</v>
      </c>
      <c r="S30">
        <v>1740000</v>
      </c>
      <c r="T30">
        <v>870000</v>
      </c>
      <c r="U30">
        <v>1.74</v>
      </c>
      <c r="AE30" t="s">
        <v>23</v>
      </c>
      <c r="AF30">
        <v>76</v>
      </c>
      <c r="AG30">
        <v>76000</v>
      </c>
      <c r="AH30">
        <v>1520000</v>
      </c>
      <c r="AI30">
        <v>760000</v>
      </c>
      <c r="AJ30">
        <v>1.52</v>
      </c>
    </row>
    <row r="31" spans="1:42">
      <c r="C31" t="s">
        <v>24</v>
      </c>
      <c r="P31" t="s">
        <v>24</v>
      </c>
      <c r="Q31">
        <v>33</v>
      </c>
      <c r="R31">
        <v>330000</v>
      </c>
      <c r="S31">
        <v>6600000</v>
      </c>
      <c r="T31">
        <v>3300000</v>
      </c>
      <c r="U31">
        <v>6.6</v>
      </c>
      <c r="AE31" t="s">
        <v>24</v>
      </c>
      <c r="AF31">
        <v>30</v>
      </c>
      <c r="AG31">
        <v>300000</v>
      </c>
      <c r="AH31">
        <v>6000000</v>
      </c>
      <c r="AI31">
        <v>3000000</v>
      </c>
      <c r="AJ31">
        <v>6</v>
      </c>
    </row>
    <row r="32" spans="1:42">
      <c r="C32" t="s">
        <v>25</v>
      </c>
      <c r="P32" t="s">
        <v>25</v>
      </c>
      <c r="AE32" t="s">
        <v>25</v>
      </c>
    </row>
    <row r="33" spans="1:37">
      <c r="C33" t="s">
        <v>26</v>
      </c>
      <c r="P33" t="s">
        <v>26</v>
      </c>
      <c r="AE33" t="s">
        <v>26</v>
      </c>
    </row>
    <row r="34" spans="1:37">
      <c r="B34" t="s">
        <v>27</v>
      </c>
      <c r="C34" t="s">
        <v>18</v>
      </c>
      <c r="I34">
        <v>1.5333333333333334</v>
      </c>
      <c r="O34" t="s">
        <v>28</v>
      </c>
      <c r="P34" t="s">
        <v>18</v>
      </c>
      <c r="V34">
        <v>3.67</v>
      </c>
      <c r="AD34" t="s">
        <v>518</v>
      </c>
      <c r="AE34" t="s">
        <v>18</v>
      </c>
      <c r="AK34">
        <v>1.1599999999999999</v>
      </c>
    </row>
    <row r="35" spans="1:37">
      <c r="C35" t="s">
        <v>23</v>
      </c>
      <c r="D35">
        <v>46</v>
      </c>
      <c r="E35">
        <v>46000</v>
      </c>
      <c r="F35">
        <v>920000</v>
      </c>
      <c r="G35">
        <v>460000</v>
      </c>
      <c r="H35">
        <v>1.5333333333333334</v>
      </c>
      <c r="P35" t="s">
        <v>23</v>
      </c>
      <c r="Q35">
        <v>67</v>
      </c>
      <c r="R35">
        <v>67000</v>
      </c>
      <c r="S35">
        <v>1340000</v>
      </c>
      <c r="T35">
        <v>670000</v>
      </c>
      <c r="U35">
        <v>1.34</v>
      </c>
      <c r="AE35" t="s">
        <v>23</v>
      </c>
      <c r="AF35">
        <v>58</v>
      </c>
      <c r="AG35">
        <v>58000</v>
      </c>
      <c r="AH35">
        <v>1160000</v>
      </c>
      <c r="AI35">
        <v>580000</v>
      </c>
      <c r="AJ35">
        <v>1.1599999999999999</v>
      </c>
    </row>
    <row r="36" spans="1:37">
      <c r="C36" t="s">
        <v>24</v>
      </c>
      <c r="P36" t="s">
        <v>24</v>
      </c>
      <c r="Q36">
        <v>30</v>
      </c>
      <c r="R36">
        <v>300000</v>
      </c>
      <c r="S36">
        <v>6000000</v>
      </c>
      <c r="T36">
        <v>3000000</v>
      </c>
      <c r="U36">
        <v>6</v>
      </c>
      <c r="AE36" t="s">
        <v>24</v>
      </c>
    </row>
    <row r="37" spans="1:37">
      <c r="C37" t="s">
        <v>25</v>
      </c>
      <c r="P37" t="s">
        <v>25</v>
      </c>
      <c r="AE37" t="s">
        <v>25</v>
      </c>
    </row>
    <row r="38" spans="1:37">
      <c r="C38" t="s">
        <v>26</v>
      </c>
      <c r="P38" t="s">
        <v>26</v>
      </c>
      <c r="AE38" t="s">
        <v>26</v>
      </c>
    </row>
    <row r="40" spans="1:37">
      <c r="A40" t="s">
        <v>30</v>
      </c>
      <c r="B40" t="s">
        <v>17</v>
      </c>
      <c r="C40" t="s">
        <v>18</v>
      </c>
      <c r="I40">
        <v>1.5333333333333334</v>
      </c>
      <c r="N40" t="s">
        <v>30</v>
      </c>
      <c r="O40" t="s">
        <v>19</v>
      </c>
      <c r="P40" t="s">
        <v>18</v>
      </c>
      <c r="V40">
        <v>3.87</v>
      </c>
      <c r="AC40" t="s">
        <v>30</v>
      </c>
      <c r="AD40" t="s">
        <v>516</v>
      </c>
      <c r="AE40" t="s">
        <v>18</v>
      </c>
      <c r="AK40">
        <v>1.18</v>
      </c>
    </row>
    <row r="41" spans="1:37">
      <c r="C41" t="s">
        <v>23</v>
      </c>
      <c r="D41">
        <v>46</v>
      </c>
      <c r="E41">
        <v>46000</v>
      </c>
      <c r="F41">
        <v>920000</v>
      </c>
      <c r="G41">
        <v>460000</v>
      </c>
      <c r="H41">
        <v>1.5333333333333334</v>
      </c>
      <c r="P41" t="s">
        <v>23</v>
      </c>
      <c r="Q41">
        <v>77</v>
      </c>
      <c r="R41">
        <v>77000</v>
      </c>
      <c r="S41">
        <v>1540000</v>
      </c>
      <c r="T41">
        <v>770000</v>
      </c>
      <c r="U41">
        <v>1.54</v>
      </c>
      <c r="AE41" t="s">
        <v>23</v>
      </c>
      <c r="AF41">
        <v>59</v>
      </c>
      <c r="AG41">
        <v>59000</v>
      </c>
      <c r="AH41">
        <v>1180000</v>
      </c>
      <c r="AI41">
        <v>590000</v>
      </c>
      <c r="AJ41">
        <v>1.18</v>
      </c>
    </row>
    <row r="42" spans="1:37">
      <c r="C42" t="s">
        <v>24</v>
      </c>
      <c r="P42" t="s">
        <v>24</v>
      </c>
      <c r="Q42">
        <v>31</v>
      </c>
      <c r="R42">
        <v>310000</v>
      </c>
      <c r="S42">
        <v>6200000</v>
      </c>
      <c r="T42">
        <v>3100000</v>
      </c>
      <c r="U42">
        <v>6.2</v>
      </c>
      <c r="AE42" t="s">
        <v>24</v>
      </c>
    </row>
    <row r="43" spans="1:37">
      <c r="C43" t="s">
        <v>25</v>
      </c>
      <c r="P43" t="s">
        <v>25</v>
      </c>
      <c r="AE43" t="s">
        <v>25</v>
      </c>
    </row>
    <row r="44" spans="1:37">
      <c r="C44" t="s">
        <v>26</v>
      </c>
      <c r="P44" t="s">
        <v>26</v>
      </c>
      <c r="AE44" t="s">
        <v>26</v>
      </c>
    </row>
    <row r="45" spans="1:37">
      <c r="B45" t="s">
        <v>27</v>
      </c>
      <c r="C45" t="s">
        <v>18</v>
      </c>
      <c r="I45">
        <v>1.7333333333333334</v>
      </c>
      <c r="O45" t="s">
        <v>28</v>
      </c>
      <c r="P45" t="s">
        <v>18</v>
      </c>
      <c r="V45">
        <v>1.7</v>
      </c>
      <c r="AD45" t="s">
        <v>518</v>
      </c>
      <c r="AE45" t="s">
        <v>18</v>
      </c>
      <c r="AK45">
        <v>3.8200000000000003</v>
      </c>
    </row>
    <row r="46" spans="1:37">
      <c r="C46" t="s">
        <v>23</v>
      </c>
      <c r="D46">
        <v>52</v>
      </c>
      <c r="E46">
        <v>52000</v>
      </c>
      <c r="F46">
        <v>1040000</v>
      </c>
      <c r="G46">
        <v>520000</v>
      </c>
      <c r="H46">
        <v>1.7333333333333334</v>
      </c>
      <c r="P46" t="s">
        <v>23</v>
      </c>
      <c r="Q46">
        <v>85</v>
      </c>
      <c r="R46">
        <v>85000</v>
      </c>
      <c r="S46">
        <v>1700000</v>
      </c>
      <c r="T46">
        <v>850000</v>
      </c>
      <c r="U46">
        <v>1.7</v>
      </c>
      <c r="AE46" t="s">
        <v>23</v>
      </c>
      <c r="AF46">
        <v>72</v>
      </c>
      <c r="AG46">
        <v>72000</v>
      </c>
      <c r="AH46">
        <v>1440000</v>
      </c>
      <c r="AI46">
        <v>720000</v>
      </c>
      <c r="AJ46">
        <v>1.44</v>
      </c>
    </row>
    <row r="47" spans="1:37">
      <c r="C47" t="s">
        <v>24</v>
      </c>
      <c r="P47" t="s">
        <v>24</v>
      </c>
      <c r="AE47" t="s">
        <v>24</v>
      </c>
      <c r="AF47">
        <v>31</v>
      </c>
      <c r="AG47">
        <v>310000</v>
      </c>
      <c r="AH47">
        <v>6200000</v>
      </c>
      <c r="AI47">
        <v>3100000</v>
      </c>
      <c r="AJ47">
        <v>6.2</v>
      </c>
    </row>
    <row r="48" spans="1:37">
      <c r="C48" t="s">
        <v>25</v>
      </c>
      <c r="P48" t="s">
        <v>25</v>
      </c>
      <c r="AE48" t="s">
        <v>25</v>
      </c>
    </row>
    <row r="49" spans="1:31">
      <c r="C49" t="s">
        <v>26</v>
      </c>
      <c r="P49" t="s">
        <v>26</v>
      </c>
      <c r="AE49" t="s">
        <v>26</v>
      </c>
    </row>
    <row r="52" spans="1:31">
      <c r="A52" s="20" t="s">
        <v>33</v>
      </c>
      <c r="B52" s="20" t="s">
        <v>2</v>
      </c>
      <c r="C52" s="20" t="s">
        <v>34</v>
      </c>
      <c r="D52" s="20" t="s">
        <v>35</v>
      </c>
      <c r="E52" s="20" t="s">
        <v>36</v>
      </c>
      <c r="F52" s="20" t="s">
        <v>37</v>
      </c>
    </row>
    <row r="53" spans="1:31">
      <c r="A53" t="s">
        <v>38</v>
      </c>
      <c r="B53" t="s">
        <v>39</v>
      </c>
      <c r="C53">
        <v>23</v>
      </c>
      <c r="D53">
        <v>2.3000000000000003</v>
      </c>
      <c r="E53">
        <v>0.3066666666666667</v>
      </c>
      <c r="F53" t="s">
        <v>40</v>
      </c>
    </row>
    <row r="54" spans="1:31">
      <c r="C54">
        <v>28</v>
      </c>
      <c r="D54">
        <v>2.8000000000000003</v>
      </c>
      <c r="E54">
        <v>0.37333333333333335</v>
      </c>
    </row>
    <row r="55" spans="1:31">
      <c r="C55">
        <v>19</v>
      </c>
      <c r="D55">
        <v>1.9000000000000001</v>
      </c>
      <c r="E55">
        <v>0.25333333333333335</v>
      </c>
    </row>
    <row r="57" spans="1:31">
      <c r="B57" t="s">
        <v>41</v>
      </c>
      <c r="C57">
        <v>35</v>
      </c>
      <c r="D57">
        <v>3.5</v>
      </c>
      <c r="E57">
        <v>0.46666666666666673</v>
      </c>
      <c r="F57" t="s">
        <v>42</v>
      </c>
    </row>
    <row r="58" spans="1:31">
      <c r="C58">
        <v>48</v>
      </c>
      <c r="D58">
        <v>4.8000000000000007</v>
      </c>
      <c r="E58">
        <v>0.64000000000000012</v>
      </c>
    </row>
    <row r="59" spans="1:31">
      <c r="C59">
        <v>38</v>
      </c>
      <c r="D59">
        <v>3.8000000000000003</v>
      </c>
      <c r="E59">
        <v>0.50666666666666671</v>
      </c>
    </row>
    <row r="61" spans="1:31">
      <c r="B61" t="s">
        <v>498</v>
      </c>
      <c r="C61">
        <v>42</v>
      </c>
      <c r="D61">
        <v>4.2</v>
      </c>
      <c r="E61">
        <v>0.56000000000000005</v>
      </c>
      <c r="F61" t="s">
        <v>42</v>
      </c>
    </row>
    <row r="62" spans="1:31">
      <c r="C62">
        <v>35</v>
      </c>
      <c r="D62">
        <v>3.5</v>
      </c>
      <c r="E62">
        <v>0.46666666666666673</v>
      </c>
    </row>
    <row r="63" spans="1:31">
      <c r="C63">
        <v>41</v>
      </c>
      <c r="D63">
        <v>4.1000000000000005</v>
      </c>
      <c r="E63">
        <v>0.54666666666666675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6"/>
  <sheetViews>
    <sheetView topLeftCell="AF70" workbookViewId="0">
      <selection activeCell="AW73" sqref="AW73"/>
    </sheetView>
  </sheetViews>
  <sheetFormatPr defaultRowHeight="14.4"/>
  <cols>
    <col min="1" max="1" width="39.6640625" bestFit="1" customWidth="1"/>
    <col min="2" max="2" width="10.33203125" bestFit="1" customWidth="1"/>
    <col min="3" max="3" width="11.88671875" bestFit="1" customWidth="1"/>
    <col min="4" max="4" width="27.5546875" bestFit="1" customWidth="1"/>
    <col min="5" max="5" width="31.109375" bestFit="1" customWidth="1"/>
    <col min="6" max="6" width="10.6640625" bestFit="1" customWidth="1"/>
    <col min="7" max="7" width="22.33203125" bestFit="1" customWidth="1"/>
    <col min="8" max="8" width="18.5546875" bestFit="1" customWidth="1"/>
    <col min="9" max="9" width="20.88671875" bestFit="1" customWidth="1"/>
    <col min="10" max="10" width="16.88671875" bestFit="1" customWidth="1"/>
    <col min="11" max="11" width="35.109375" bestFit="1" customWidth="1"/>
    <col min="12" max="12" width="18.33203125" bestFit="1" customWidth="1"/>
    <col min="13" max="13" width="15.33203125" bestFit="1" customWidth="1"/>
    <col min="14" max="14" width="13.5546875" bestFit="1" customWidth="1"/>
    <col min="15" max="15" width="14.109375" bestFit="1" customWidth="1"/>
    <col min="17" max="17" width="9" bestFit="1" customWidth="1"/>
    <col min="18" max="18" width="8.6640625" bestFit="1" customWidth="1"/>
    <col min="19" max="19" width="11.88671875" bestFit="1" customWidth="1"/>
    <col min="20" max="20" width="8" bestFit="1" customWidth="1"/>
    <col min="21" max="21" width="20.109375" bestFit="1" customWidth="1"/>
    <col min="22" max="22" width="9.6640625" bestFit="1" customWidth="1"/>
    <col min="23" max="23" width="22.33203125" bestFit="1" customWidth="1"/>
    <col min="24" max="24" width="18.5546875" bestFit="1" customWidth="1"/>
    <col min="25" max="25" width="20.88671875" bestFit="1" customWidth="1"/>
    <col min="26" max="26" width="37.33203125" bestFit="1" customWidth="1"/>
    <col min="27" max="27" width="28.6640625" bestFit="1" customWidth="1"/>
    <col min="28" max="28" width="20.6640625" bestFit="1" customWidth="1"/>
    <col min="29" max="29" width="14.109375" bestFit="1" customWidth="1"/>
    <col min="30" max="30" width="21.109375" bestFit="1" customWidth="1"/>
    <col min="31" max="31" width="27.5546875" bestFit="1" customWidth="1"/>
    <col min="32" max="32" width="22.6640625" bestFit="1" customWidth="1"/>
    <col min="33" max="33" width="9" bestFit="1" customWidth="1"/>
    <col min="34" max="34" width="8.6640625" bestFit="1" customWidth="1"/>
    <col min="35" max="35" width="11.88671875" bestFit="1" customWidth="1"/>
    <col min="36" max="36" width="8.6640625" bestFit="1" customWidth="1"/>
    <col min="37" max="37" width="20.109375" bestFit="1" customWidth="1"/>
    <col min="38" max="38" width="9.6640625" bestFit="1" customWidth="1"/>
    <col min="39" max="39" width="22.33203125" bestFit="1" customWidth="1"/>
    <col min="40" max="40" width="18.5546875" bestFit="1" customWidth="1"/>
    <col min="41" max="41" width="22.33203125" bestFit="1" customWidth="1"/>
    <col min="42" max="42" width="37.33203125" bestFit="1" customWidth="1"/>
    <col min="43" max="43" width="20.88671875" bestFit="1" customWidth="1"/>
    <col min="44" max="44" width="37.33203125" bestFit="1" customWidth="1"/>
    <col min="45" max="45" width="28.6640625" bestFit="1" customWidth="1"/>
    <col min="46" max="46" width="21.109375" bestFit="1" customWidth="1"/>
    <col min="47" max="47" width="13.5546875" bestFit="1" customWidth="1"/>
    <col min="48" max="48" width="14.109375" bestFit="1" customWidth="1"/>
    <col min="49" max="49" width="21.109375" bestFit="1" customWidth="1"/>
    <col min="50" max="50" width="22.6640625" bestFit="1" customWidth="1"/>
  </cols>
  <sheetData>
    <row r="1" spans="1:47" ht="18">
      <c r="A1" s="46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</row>
    <row r="2" spans="1:47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</row>
    <row r="3" spans="1:47">
      <c r="A3" s="1" t="s">
        <v>33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44</v>
      </c>
      <c r="I3" t="s">
        <v>7</v>
      </c>
      <c r="J3" t="s">
        <v>45</v>
      </c>
      <c r="K3" t="s">
        <v>46</v>
      </c>
      <c r="L3" t="s">
        <v>47</v>
      </c>
      <c r="M3" t="s">
        <v>10</v>
      </c>
      <c r="N3" t="s">
        <v>11</v>
      </c>
      <c r="O3" t="s">
        <v>12</v>
      </c>
      <c r="Q3" s="1" t="s">
        <v>33</v>
      </c>
      <c r="R3" t="s">
        <v>1</v>
      </c>
      <c r="S3" t="s">
        <v>2</v>
      </c>
      <c r="T3" t="s">
        <v>3</v>
      </c>
      <c r="U3" t="s">
        <v>4</v>
      </c>
      <c r="V3" t="s">
        <v>5</v>
      </c>
      <c r="W3" t="s">
        <v>6</v>
      </c>
      <c r="X3" t="s">
        <v>44</v>
      </c>
      <c r="Y3" t="s">
        <v>7</v>
      </c>
      <c r="Z3" t="s">
        <v>48</v>
      </c>
      <c r="AA3" t="s">
        <v>49</v>
      </c>
      <c r="AB3" t="s">
        <v>11</v>
      </c>
      <c r="AC3" t="s">
        <v>12</v>
      </c>
      <c r="AD3" t="s">
        <v>497</v>
      </c>
      <c r="AG3" s="1" t="s">
        <v>33</v>
      </c>
      <c r="AH3" t="s">
        <v>1</v>
      </c>
      <c r="AI3" t="s">
        <v>2</v>
      </c>
      <c r="AJ3" t="s">
        <v>3</v>
      </c>
      <c r="AK3" t="s">
        <v>4</v>
      </c>
      <c r="AL3" t="s">
        <v>5</v>
      </c>
      <c r="AM3" t="s">
        <v>6</v>
      </c>
      <c r="AN3" t="s">
        <v>44</v>
      </c>
      <c r="AO3" t="s">
        <v>7</v>
      </c>
      <c r="AP3" t="s">
        <v>51</v>
      </c>
      <c r="AQ3" t="s">
        <v>49</v>
      </c>
      <c r="AR3" t="s">
        <v>11</v>
      </c>
      <c r="AS3" t="s">
        <v>12</v>
      </c>
      <c r="AT3" t="s">
        <v>497</v>
      </c>
    </row>
    <row r="4" spans="1:47">
      <c r="A4" s="1" t="s">
        <v>52</v>
      </c>
      <c r="B4" t="s">
        <v>16</v>
      </c>
      <c r="C4" t="s">
        <v>17</v>
      </c>
      <c r="D4" t="s">
        <v>18</v>
      </c>
      <c r="H4">
        <v>3830000</v>
      </c>
      <c r="I4">
        <v>1915000</v>
      </c>
      <c r="J4">
        <v>1442500</v>
      </c>
      <c r="K4">
        <v>-472500</v>
      </c>
      <c r="L4">
        <v>0</v>
      </c>
      <c r="M4">
        <v>0</v>
      </c>
      <c r="N4">
        <v>0</v>
      </c>
      <c r="O4">
        <v>0</v>
      </c>
      <c r="Q4" s="1" t="s">
        <v>53</v>
      </c>
      <c r="R4" t="s">
        <v>16</v>
      </c>
      <c r="S4" t="s">
        <v>17</v>
      </c>
      <c r="T4" t="s">
        <v>18</v>
      </c>
      <c r="X4">
        <v>1400000</v>
      </c>
      <c r="Y4">
        <v>700000</v>
      </c>
      <c r="Z4">
        <v>742500</v>
      </c>
      <c r="AA4">
        <v>535000</v>
      </c>
      <c r="AB4">
        <v>149895.79713921269</v>
      </c>
      <c r="AC4">
        <v>74947.898569606346</v>
      </c>
      <c r="AG4" s="1" t="s">
        <v>54</v>
      </c>
      <c r="AH4" t="s">
        <v>16</v>
      </c>
      <c r="AI4" t="s">
        <v>17</v>
      </c>
      <c r="AJ4" t="s">
        <v>18</v>
      </c>
      <c r="AN4">
        <v>2160000</v>
      </c>
      <c r="AO4">
        <v>1080000</v>
      </c>
      <c r="AP4">
        <v>362500</v>
      </c>
      <c r="AQ4">
        <v>206250</v>
      </c>
      <c r="AR4">
        <v>209258.36303479009</v>
      </c>
      <c r="AS4">
        <v>104629.18151739505</v>
      </c>
    </row>
    <row r="5" spans="1:47">
      <c r="D5" t="s">
        <v>23</v>
      </c>
      <c r="E5">
        <v>83</v>
      </c>
      <c r="F5">
        <v>83000</v>
      </c>
      <c r="G5">
        <v>1660000</v>
      </c>
      <c r="T5" t="s">
        <v>23</v>
      </c>
      <c r="U5">
        <v>70</v>
      </c>
      <c r="V5">
        <v>70000</v>
      </c>
      <c r="W5">
        <v>1400000</v>
      </c>
      <c r="AJ5" t="s">
        <v>23</v>
      </c>
      <c r="AK5">
        <v>108</v>
      </c>
      <c r="AL5">
        <v>108000</v>
      </c>
      <c r="AM5">
        <v>2160000</v>
      </c>
    </row>
    <row r="6" spans="1:47">
      <c r="D6" t="s">
        <v>24</v>
      </c>
      <c r="E6">
        <v>30</v>
      </c>
      <c r="F6">
        <v>300000</v>
      </c>
      <c r="G6">
        <v>6000000</v>
      </c>
      <c r="T6" t="s">
        <v>24</v>
      </c>
      <c r="AJ6" t="s">
        <v>24</v>
      </c>
    </row>
    <row r="7" spans="1:47">
      <c r="D7" t="s">
        <v>25</v>
      </c>
      <c r="T7" t="s">
        <v>25</v>
      </c>
      <c r="AJ7" t="s">
        <v>25</v>
      </c>
    </row>
    <row r="8" spans="1:47">
      <c r="D8" t="s">
        <v>26</v>
      </c>
      <c r="T8" t="s">
        <v>26</v>
      </c>
      <c r="AJ8" t="s">
        <v>26</v>
      </c>
    </row>
    <row r="9" spans="1:47">
      <c r="C9" t="s">
        <v>27</v>
      </c>
      <c r="D9" t="s">
        <v>18</v>
      </c>
      <c r="H9">
        <v>1940000</v>
      </c>
      <c r="I9">
        <v>970000</v>
      </c>
      <c r="K9">
        <v>472500</v>
      </c>
      <c r="S9" t="s">
        <v>27</v>
      </c>
      <c r="T9" t="s">
        <v>18</v>
      </c>
      <c r="X9">
        <v>2080000</v>
      </c>
      <c r="Y9">
        <v>1040000</v>
      </c>
      <c r="Z9">
        <v>402500</v>
      </c>
      <c r="AI9" t="s">
        <v>27</v>
      </c>
      <c r="AJ9" t="s">
        <v>18</v>
      </c>
      <c r="AN9">
        <v>1960000</v>
      </c>
      <c r="AO9">
        <v>980000</v>
      </c>
      <c r="AP9">
        <v>462500</v>
      </c>
    </row>
    <row r="10" spans="1:47">
      <c r="D10" t="s">
        <v>23</v>
      </c>
      <c r="E10">
        <v>97</v>
      </c>
      <c r="F10">
        <v>97000</v>
      </c>
      <c r="G10">
        <v>1940000</v>
      </c>
      <c r="T10" t="s">
        <v>23</v>
      </c>
      <c r="U10">
        <v>104</v>
      </c>
      <c r="V10">
        <v>104000</v>
      </c>
      <c r="W10">
        <v>2080000</v>
      </c>
      <c r="AJ10" t="s">
        <v>23</v>
      </c>
      <c r="AK10">
        <v>98</v>
      </c>
      <c r="AL10">
        <v>98000</v>
      </c>
      <c r="AM10">
        <v>1960000</v>
      </c>
    </row>
    <row r="11" spans="1:47">
      <c r="D11" t="s">
        <v>24</v>
      </c>
      <c r="T11" t="s">
        <v>24</v>
      </c>
      <c r="AJ11" t="s">
        <v>24</v>
      </c>
    </row>
    <row r="12" spans="1:47">
      <c r="D12" t="s">
        <v>25</v>
      </c>
      <c r="T12" t="s">
        <v>25</v>
      </c>
      <c r="AJ12" t="s">
        <v>25</v>
      </c>
    </row>
    <row r="13" spans="1:47">
      <c r="D13" t="s">
        <v>26</v>
      </c>
      <c r="T13" t="s">
        <v>26</v>
      </c>
      <c r="AJ13" t="s">
        <v>26</v>
      </c>
    </row>
    <row r="14" spans="1:47">
      <c r="B14" t="s">
        <v>30</v>
      </c>
      <c r="C14" t="s">
        <v>17</v>
      </c>
      <c r="D14" t="s">
        <v>18</v>
      </c>
      <c r="H14">
        <v>2120000</v>
      </c>
      <c r="I14">
        <v>1060000</v>
      </c>
      <c r="J14">
        <v>1582500</v>
      </c>
      <c r="K14">
        <v>522500</v>
      </c>
      <c r="L14">
        <v>0</v>
      </c>
      <c r="R14" t="s">
        <v>30</v>
      </c>
      <c r="S14" t="s">
        <v>17</v>
      </c>
      <c r="T14" t="s">
        <v>18</v>
      </c>
      <c r="X14">
        <v>1940000</v>
      </c>
      <c r="Y14">
        <v>970000</v>
      </c>
      <c r="Z14">
        <v>612500</v>
      </c>
      <c r="AH14" t="s">
        <v>30</v>
      </c>
      <c r="AI14" t="s">
        <v>17</v>
      </c>
      <c r="AJ14" t="s">
        <v>18</v>
      </c>
      <c r="AN14">
        <v>19400000</v>
      </c>
      <c r="AO14">
        <v>9700000</v>
      </c>
      <c r="AP14">
        <v>0</v>
      </c>
    </row>
    <row r="15" spans="1:47">
      <c r="D15" t="s">
        <v>23</v>
      </c>
      <c r="E15">
        <v>106</v>
      </c>
      <c r="F15">
        <v>106000</v>
      </c>
      <c r="G15">
        <v>2120000</v>
      </c>
      <c r="T15" t="s">
        <v>23</v>
      </c>
      <c r="U15">
        <v>97</v>
      </c>
      <c r="V15">
        <v>97000</v>
      </c>
      <c r="W15">
        <v>1940000</v>
      </c>
      <c r="AJ15" t="s">
        <v>23</v>
      </c>
    </row>
    <row r="16" spans="1:47">
      <c r="D16" t="s">
        <v>24</v>
      </c>
      <c r="T16" t="s">
        <v>24</v>
      </c>
      <c r="AJ16" t="s">
        <v>24</v>
      </c>
      <c r="AK16">
        <v>97</v>
      </c>
      <c r="AL16">
        <v>970000</v>
      </c>
      <c r="AM16">
        <v>19400000</v>
      </c>
    </row>
    <row r="17" spans="2:46">
      <c r="D17" t="s">
        <v>25</v>
      </c>
      <c r="T17" t="s">
        <v>25</v>
      </c>
      <c r="AJ17" t="s">
        <v>25</v>
      </c>
    </row>
    <row r="18" spans="2:46">
      <c r="D18" t="s">
        <v>26</v>
      </c>
      <c r="T18" t="s">
        <v>26</v>
      </c>
      <c r="AJ18" t="s">
        <v>26</v>
      </c>
    </row>
    <row r="19" spans="2:46">
      <c r="C19" t="s">
        <v>27</v>
      </c>
      <c r="D19" t="s">
        <v>18</v>
      </c>
      <c r="H19">
        <v>4210000</v>
      </c>
      <c r="I19">
        <v>2105000</v>
      </c>
      <c r="K19">
        <v>-522500</v>
      </c>
      <c r="S19" t="s">
        <v>27</v>
      </c>
      <c r="T19" t="s">
        <v>18</v>
      </c>
      <c r="X19">
        <v>2400000</v>
      </c>
      <c r="Y19">
        <v>1200000</v>
      </c>
      <c r="Z19">
        <v>382500</v>
      </c>
      <c r="AI19" t="s">
        <v>27</v>
      </c>
      <c r="AJ19" t="s">
        <v>18</v>
      </c>
      <c r="AN19">
        <v>17000000</v>
      </c>
      <c r="AO19">
        <v>8500000</v>
      </c>
      <c r="AP19">
        <v>0</v>
      </c>
    </row>
    <row r="20" spans="2:46">
      <c r="D20" t="s">
        <v>23</v>
      </c>
      <c r="E20">
        <v>101</v>
      </c>
      <c r="F20">
        <v>101000</v>
      </c>
      <c r="G20">
        <v>2020000</v>
      </c>
      <c r="T20" t="s">
        <v>23</v>
      </c>
      <c r="U20">
        <v>120</v>
      </c>
      <c r="V20">
        <v>120000</v>
      </c>
      <c r="W20">
        <v>2400000</v>
      </c>
      <c r="AJ20" t="s">
        <v>23</v>
      </c>
    </row>
    <row r="21" spans="2:46">
      <c r="D21" t="s">
        <v>24</v>
      </c>
      <c r="E21">
        <v>32</v>
      </c>
      <c r="F21">
        <v>320000</v>
      </c>
      <c r="G21">
        <v>6400000</v>
      </c>
      <c r="T21" t="s">
        <v>24</v>
      </c>
      <c r="AJ21" t="s">
        <v>24</v>
      </c>
      <c r="AK21">
        <v>85</v>
      </c>
      <c r="AL21">
        <v>850000</v>
      </c>
      <c r="AM21">
        <v>17000000</v>
      </c>
    </row>
    <row r="22" spans="2:46">
      <c r="D22" t="s">
        <v>25</v>
      </c>
      <c r="T22" t="s">
        <v>25</v>
      </c>
      <c r="AJ22" t="s">
        <v>25</v>
      </c>
    </row>
    <row r="23" spans="2:46">
      <c r="D23" t="s">
        <v>26</v>
      </c>
      <c r="T23" t="s">
        <v>26</v>
      </c>
      <c r="AJ23" t="s">
        <v>26</v>
      </c>
    </row>
    <row r="24" spans="2:46">
      <c r="B24" t="s">
        <v>16</v>
      </c>
      <c r="C24" t="s">
        <v>19</v>
      </c>
      <c r="D24" t="s">
        <v>18</v>
      </c>
      <c r="H24">
        <v>4340000</v>
      </c>
      <c r="I24">
        <v>2170000</v>
      </c>
      <c r="J24">
        <v>2102500</v>
      </c>
      <c r="K24">
        <v>-67500</v>
      </c>
      <c r="L24">
        <v>0</v>
      </c>
      <c r="M24">
        <v>0</v>
      </c>
      <c r="N24">
        <v>0</v>
      </c>
      <c r="O24">
        <v>0</v>
      </c>
      <c r="R24" t="s">
        <v>16</v>
      </c>
      <c r="S24" t="s">
        <v>19</v>
      </c>
      <c r="T24" t="s">
        <v>18</v>
      </c>
      <c r="X24">
        <v>2280000</v>
      </c>
      <c r="Y24">
        <v>1140000</v>
      </c>
      <c r="Z24">
        <v>962500</v>
      </c>
      <c r="AA24">
        <v>465000</v>
      </c>
      <c r="AB24">
        <v>465567.53001041641</v>
      </c>
      <c r="AC24">
        <v>232783.7650052082</v>
      </c>
      <c r="AD24">
        <v>0.84360400000000002</v>
      </c>
      <c r="AH24" t="s">
        <v>16</v>
      </c>
      <c r="AI24" t="s">
        <v>19</v>
      </c>
      <c r="AJ24" t="s">
        <v>18</v>
      </c>
      <c r="AN24">
        <v>2500000</v>
      </c>
      <c r="AO24">
        <v>1250000</v>
      </c>
      <c r="AP24">
        <v>852500</v>
      </c>
      <c r="AQ24">
        <v>213125</v>
      </c>
      <c r="AR24">
        <v>369143.32836311695</v>
      </c>
      <c r="AS24">
        <v>184571.66418155847</v>
      </c>
      <c r="AT24">
        <v>0.43872100000000003</v>
      </c>
    </row>
    <row r="25" spans="2:46">
      <c r="D25" t="s">
        <v>23</v>
      </c>
      <c r="E25">
        <v>104</v>
      </c>
      <c r="F25">
        <v>104000</v>
      </c>
      <c r="G25">
        <v>2080000</v>
      </c>
      <c r="T25" t="s">
        <v>23</v>
      </c>
      <c r="U25">
        <v>114</v>
      </c>
      <c r="V25">
        <v>114000</v>
      </c>
      <c r="W25">
        <v>2280000</v>
      </c>
      <c r="AJ25" t="s">
        <v>23</v>
      </c>
      <c r="AK25">
        <v>125</v>
      </c>
      <c r="AL25">
        <v>125000</v>
      </c>
      <c r="AM25">
        <v>2500000</v>
      </c>
    </row>
    <row r="26" spans="2:46">
      <c r="D26" t="s">
        <v>24</v>
      </c>
      <c r="E26">
        <v>33</v>
      </c>
      <c r="F26">
        <v>330000</v>
      </c>
      <c r="G26">
        <v>6600000</v>
      </c>
      <c r="T26" t="s">
        <v>24</v>
      </c>
      <c r="AJ26" t="s">
        <v>24</v>
      </c>
    </row>
    <row r="27" spans="2:46">
      <c r="D27" t="s">
        <v>25</v>
      </c>
      <c r="T27" t="s">
        <v>25</v>
      </c>
      <c r="AJ27" t="s">
        <v>25</v>
      </c>
    </row>
    <row r="28" spans="2:46">
      <c r="D28" t="s">
        <v>26</v>
      </c>
      <c r="T28" t="s">
        <v>26</v>
      </c>
      <c r="AJ28" t="s">
        <v>26</v>
      </c>
    </row>
    <row r="29" spans="2:46">
      <c r="C29" t="s">
        <v>28</v>
      </c>
      <c r="D29" t="s">
        <v>18</v>
      </c>
      <c r="H29">
        <v>4070000</v>
      </c>
      <c r="I29">
        <v>2035000</v>
      </c>
      <c r="K29">
        <v>67500</v>
      </c>
      <c r="S29" t="s">
        <v>28</v>
      </c>
      <c r="T29" t="s">
        <v>18</v>
      </c>
      <c r="X29">
        <v>4090000</v>
      </c>
      <c r="Y29">
        <v>2045000</v>
      </c>
      <c r="Z29">
        <v>0</v>
      </c>
      <c r="AI29" t="s">
        <v>28</v>
      </c>
      <c r="AJ29" t="s">
        <v>18</v>
      </c>
      <c r="AN29">
        <v>4480000</v>
      </c>
      <c r="AO29">
        <v>2240000</v>
      </c>
      <c r="AP29">
        <v>0</v>
      </c>
    </row>
    <row r="30" spans="2:46">
      <c r="D30" t="s">
        <v>23</v>
      </c>
      <c r="E30">
        <v>107</v>
      </c>
      <c r="F30">
        <v>107000</v>
      </c>
      <c r="G30">
        <v>2140000</v>
      </c>
      <c r="T30" t="s">
        <v>23</v>
      </c>
      <c r="U30">
        <v>99</v>
      </c>
      <c r="V30">
        <v>99000</v>
      </c>
      <c r="W30">
        <v>1980000</v>
      </c>
      <c r="AJ30" t="s">
        <v>23</v>
      </c>
      <c r="AK30">
        <v>128</v>
      </c>
      <c r="AL30">
        <v>128000</v>
      </c>
      <c r="AM30">
        <v>2560000</v>
      </c>
    </row>
    <row r="31" spans="2:46">
      <c r="D31" t="s">
        <v>24</v>
      </c>
      <c r="E31">
        <v>30</v>
      </c>
      <c r="F31">
        <v>300000</v>
      </c>
      <c r="G31">
        <v>6000000</v>
      </c>
      <c r="T31" t="s">
        <v>24</v>
      </c>
      <c r="U31">
        <v>31</v>
      </c>
      <c r="V31">
        <v>310000</v>
      </c>
      <c r="W31">
        <v>6200000</v>
      </c>
      <c r="AJ31" t="s">
        <v>24</v>
      </c>
      <c r="AK31">
        <v>32</v>
      </c>
      <c r="AL31">
        <v>320000</v>
      </c>
      <c r="AM31">
        <v>6400000</v>
      </c>
    </row>
    <row r="32" spans="2:46">
      <c r="D32" t="s">
        <v>25</v>
      </c>
      <c r="T32" t="s">
        <v>25</v>
      </c>
      <c r="AJ32" t="s">
        <v>25</v>
      </c>
    </row>
    <row r="33" spans="2:45">
      <c r="D33" t="s">
        <v>26</v>
      </c>
      <c r="T33" t="s">
        <v>26</v>
      </c>
      <c r="AJ33" t="s">
        <v>26</v>
      </c>
    </row>
    <row r="34" spans="2:45">
      <c r="B34" t="s">
        <v>30</v>
      </c>
      <c r="C34" t="s">
        <v>19</v>
      </c>
      <c r="D34" t="s">
        <v>18</v>
      </c>
      <c r="H34">
        <v>1940000</v>
      </c>
      <c r="I34">
        <v>970000</v>
      </c>
      <c r="J34">
        <v>1957500</v>
      </c>
      <c r="K34">
        <v>987500</v>
      </c>
      <c r="L34">
        <v>0</v>
      </c>
      <c r="R34" t="s">
        <v>30</v>
      </c>
      <c r="S34" t="s">
        <v>19</v>
      </c>
      <c r="T34" t="s">
        <v>18</v>
      </c>
      <c r="X34">
        <v>4180000</v>
      </c>
      <c r="Y34">
        <v>2090000</v>
      </c>
      <c r="Z34">
        <v>0</v>
      </c>
      <c r="AH34" t="s">
        <v>30</v>
      </c>
      <c r="AI34" t="s">
        <v>19</v>
      </c>
      <c r="AJ34" t="s">
        <v>18</v>
      </c>
      <c r="AN34">
        <v>4150000</v>
      </c>
      <c r="AO34">
        <v>2075000</v>
      </c>
      <c r="AP34">
        <v>0</v>
      </c>
    </row>
    <row r="35" spans="2:45">
      <c r="D35" t="s">
        <v>23</v>
      </c>
      <c r="E35">
        <v>97</v>
      </c>
      <c r="F35">
        <v>97000</v>
      </c>
      <c r="G35">
        <v>1940000</v>
      </c>
      <c r="T35" t="s">
        <v>23</v>
      </c>
      <c r="U35">
        <v>108</v>
      </c>
      <c r="V35">
        <v>108000</v>
      </c>
      <c r="W35">
        <v>2160000</v>
      </c>
      <c r="AJ35" t="s">
        <v>23</v>
      </c>
      <c r="AK35">
        <v>115</v>
      </c>
      <c r="AL35">
        <v>115000</v>
      </c>
      <c r="AM35">
        <v>2300000</v>
      </c>
    </row>
    <row r="36" spans="2:45">
      <c r="D36" t="s">
        <v>24</v>
      </c>
      <c r="T36" t="s">
        <v>24</v>
      </c>
      <c r="U36">
        <v>31</v>
      </c>
      <c r="V36">
        <v>310000</v>
      </c>
      <c r="W36">
        <v>6200000</v>
      </c>
      <c r="AJ36" t="s">
        <v>24</v>
      </c>
      <c r="AK36">
        <v>30</v>
      </c>
      <c r="AL36">
        <v>300000</v>
      </c>
      <c r="AM36">
        <v>6000000</v>
      </c>
    </row>
    <row r="37" spans="2:45">
      <c r="D37" t="s">
        <v>25</v>
      </c>
      <c r="T37" t="s">
        <v>25</v>
      </c>
      <c r="AJ37" t="s">
        <v>25</v>
      </c>
    </row>
    <row r="38" spans="2:45">
      <c r="D38" t="s">
        <v>26</v>
      </c>
      <c r="T38" t="s">
        <v>26</v>
      </c>
      <c r="AJ38" t="s">
        <v>26</v>
      </c>
    </row>
    <row r="39" spans="2:45">
      <c r="C39" t="s">
        <v>28</v>
      </c>
      <c r="D39" t="s">
        <v>18</v>
      </c>
      <c r="H39">
        <v>5890000</v>
      </c>
      <c r="I39">
        <v>2945000</v>
      </c>
      <c r="K39">
        <v>-987500</v>
      </c>
      <c r="S39" t="s">
        <v>28</v>
      </c>
      <c r="T39" t="s">
        <v>18</v>
      </c>
      <c r="X39">
        <v>2120000</v>
      </c>
      <c r="Y39">
        <v>1060000</v>
      </c>
      <c r="Z39">
        <v>897500</v>
      </c>
      <c r="AI39" t="s">
        <v>28</v>
      </c>
      <c r="AJ39" t="s">
        <v>18</v>
      </c>
      <c r="AN39">
        <v>4620000</v>
      </c>
      <c r="AO39">
        <v>2310000</v>
      </c>
      <c r="AP39">
        <v>0</v>
      </c>
    </row>
    <row r="40" spans="2:45">
      <c r="D40" t="s">
        <v>23</v>
      </c>
      <c r="E40">
        <v>109</v>
      </c>
      <c r="F40">
        <v>109000</v>
      </c>
      <c r="G40">
        <v>2180000</v>
      </c>
      <c r="T40" t="s">
        <v>23</v>
      </c>
      <c r="U40">
        <v>106</v>
      </c>
      <c r="V40">
        <v>106000</v>
      </c>
      <c r="W40">
        <v>2120000</v>
      </c>
      <c r="AJ40" t="s">
        <v>23</v>
      </c>
      <c r="AK40">
        <v>132</v>
      </c>
      <c r="AL40">
        <v>132000</v>
      </c>
      <c r="AM40">
        <v>2640000</v>
      </c>
    </row>
    <row r="41" spans="2:45">
      <c r="D41" t="s">
        <v>24</v>
      </c>
      <c r="E41">
        <v>48</v>
      </c>
      <c r="F41">
        <v>480000</v>
      </c>
      <c r="G41">
        <v>9600000</v>
      </c>
      <c r="T41" t="s">
        <v>24</v>
      </c>
      <c r="AJ41" t="s">
        <v>24</v>
      </c>
      <c r="AK41">
        <v>33</v>
      </c>
      <c r="AL41">
        <v>330000</v>
      </c>
      <c r="AM41">
        <v>6600000</v>
      </c>
    </row>
    <row r="42" spans="2:45">
      <c r="D42" t="s">
        <v>25</v>
      </c>
      <c r="T42" t="s">
        <v>25</v>
      </c>
      <c r="AJ42" t="s">
        <v>25</v>
      </c>
    </row>
    <row r="43" spans="2:45">
      <c r="D43" t="s">
        <v>26</v>
      </c>
      <c r="T43" t="s">
        <v>26</v>
      </c>
      <c r="AJ43" t="s">
        <v>26</v>
      </c>
    </row>
    <row r="44" spans="2:45">
      <c r="B44" t="s">
        <v>16</v>
      </c>
      <c r="C44" t="s">
        <v>516</v>
      </c>
      <c r="D44" t="s">
        <v>18</v>
      </c>
      <c r="H44">
        <v>1880000</v>
      </c>
      <c r="I44">
        <v>940000</v>
      </c>
      <c r="J44">
        <v>1707500</v>
      </c>
      <c r="K44">
        <v>767500</v>
      </c>
      <c r="L44">
        <v>0</v>
      </c>
      <c r="M44">
        <v>0</v>
      </c>
      <c r="N44">
        <v>0</v>
      </c>
      <c r="O44">
        <v>0</v>
      </c>
      <c r="R44" t="s">
        <v>16</v>
      </c>
      <c r="S44" t="s">
        <v>516</v>
      </c>
      <c r="T44" t="s">
        <v>18</v>
      </c>
      <c r="X44">
        <v>2240000</v>
      </c>
      <c r="Y44">
        <v>1120000</v>
      </c>
      <c r="Z44">
        <v>587500</v>
      </c>
      <c r="AA44">
        <v>522500</v>
      </c>
      <c r="AB44">
        <v>325273.92302488681</v>
      </c>
      <c r="AC44">
        <v>162636.96151244341</v>
      </c>
      <c r="AH44" t="s">
        <v>16</v>
      </c>
      <c r="AI44" t="s">
        <v>516</v>
      </c>
      <c r="AJ44" t="s">
        <v>18</v>
      </c>
      <c r="AN44">
        <v>2500000</v>
      </c>
      <c r="AO44">
        <v>1250000</v>
      </c>
      <c r="AP44">
        <v>457500</v>
      </c>
      <c r="AQ44">
        <v>440625</v>
      </c>
      <c r="AR44">
        <v>532853.09596079111</v>
      </c>
      <c r="AS44">
        <v>266426.54798039555</v>
      </c>
    </row>
    <row r="45" spans="2:45">
      <c r="D45" t="s">
        <v>23</v>
      </c>
      <c r="E45">
        <v>94</v>
      </c>
      <c r="F45">
        <v>94000</v>
      </c>
      <c r="G45">
        <v>1880000</v>
      </c>
      <c r="T45" t="s">
        <v>23</v>
      </c>
      <c r="U45">
        <v>112</v>
      </c>
      <c r="V45">
        <v>112000</v>
      </c>
      <c r="W45">
        <v>2240000</v>
      </c>
      <c r="AJ45" t="s">
        <v>23</v>
      </c>
      <c r="AK45">
        <v>125</v>
      </c>
      <c r="AL45">
        <v>125000</v>
      </c>
      <c r="AM45">
        <v>2500000</v>
      </c>
    </row>
    <row r="46" spans="2:45">
      <c r="D46" t="s">
        <v>24</v>
      </c>
      <c r="T46" t="s">
        <v>24</v>
      </c>
      <c r="AJ46" t="s">
        <v>24</v>
      </c>
    </row>
    <row r="47" spans="2:45">
      <c r="D47" t="s">
        <v>25</v>
      </c>
      <c r="T47" t="s">
        <v>25</v>
      </c>
      <c r="AJ47" t="s">
        <v>25</v>
      </c>
    </row>
    <row r="48" spans="2:45">
      <c r="D48" t="s">
        <v>26</v>
      </c>
      <c r="T48" t="s">
        <v>26</v>
      </c>
      <c r="AJ48" t="s">
        <v>26</v>
      </c>
    </row>
    <row r="49" spans="2:42">
      <c r="C49" t="s">
        <v>518</v>
      </c>
      <c r="D49" t="s">
        <v>18</v>
      </c>
      <c r="H49">
        <v>4950000</v>
      </c>
      <c r="I49">
        <v>2475000</v>
      </c>
      <c r="K49">
        <v>-767500</v>
      </c>
      <c r="S49" t="s">
        <v>518</v>
      </c>
      <c r="T49" t="s">
        <v>18</v>
      </c>
      <c r="X49">
        <v>2200000</v>
      </c>
      <c r="Y49">
        <v>1100000</v>
      </c>
      <c r="Z49">
        <v>607500</v>
      </c>
      <c r="AI49" t="s">
        <v>518</v>
      </c>
      <c r="AJ49" t="s">
        <v>18</v>
      </c>
      <c r="AN49">
        <v>4430000</v>
      </c>
      <c r="AO49">
        <v>2215000</v>
      </c>
      <c r="AP49">
        <v>0</v>
      </c>
    </row>
    <row r="50" spans="2:42">
      <c r="D50" t="s">
        <v>23</v>
      </c>
      <c r="E50">
        <v>105</v>
      </c>
      <c r="F50">
        <v>105000</v>
      </c>
      <c r="G50">
        <v>2100000</v>
      </c>
      <c r="T50" t="s">
        <v>23</v>
      </c>
      <c r="U50">
        <v>110</v>
      </c>
      <c r="V50">
        <v>110000</v>
      </c>
      <c r="W50">
        <v>2200000</v>
      </c>
      <c r="AJ50" t="s">
        <v>23</v>
      </c>
      <c r="AK50">
        <v>133</v>
      </c>
      <c r="AL50">
        <v>133000</v>
      </c>
      <c r="AM50">
        <v>2660000</v>
      </c>
    </row>
    <row r="51" spans="2:42">
      <c r="D51" t="s">
        <v>24</v>
      </c>
      <c r="E51">
        <v>39</v>
      </c>
      <c r="F51">
        <v>390000</v>
      </c>
      <c r="G51">
        <v>7800000</v>
      </c>
      <c r="T51" t="s">
        <v>24</v>
      </c>
      <c r="AJ51" t="s">
        <v>24</v>
      </c>
      <c r="AK51">
        <v>31</v>
      </c>
      <c r="AL51">
        <v>310000</v>
      </c>
      <c r="AM51">
        <v>6200000</v>
      </c>
    </row>
    <row r="52" spans="2:42">
      <c r="D52" t="s">
        <v>25</v>
      </c>
      <c r="T52" t="s">
        <v>25</v>
      </c>
      <c r="AJ52" t="s">
        <v>25</v>
      </c>
    </row>
    <row r="53" spans="2:42">
      <c r="D53" t="s">
        <v>26</v>
      </c>
      <c r="T53" t="s">
        <v>26</v>
      </c>
      <c r="AJ53" t="s">
        <v>26</v>
      </c>
    </row>
    <row r="54" spans="2:42">
      <c r="B54" t="s">
        <v>30</v>
      </c>
      <c r="C54" t="s">
        <v>516</v>
      </c>
      <c r="D54" t="s">
        <v>18</v>
      </c>
      <c r="H54">
        <v>3950000</v>
      </c>
      <c r="I54">
        <v>1975000</v>
      </c>
      <c r="J54">
        <v>2025000</v>
      </c>
      <c r="K54">
        <v>50000</v>
      </c>
      <c r="L54">
        <v>0</v>
      </c>
      <c r="R54" t="s">
        <v>30</v>
      </c>
      <c r="S54" t="s">
        <v>516</v>
      </c>
      <c r="T54" t="s">
        <v>18</v>
      </c>
      <c r="X54">
        <v>4200000</v>
      </c>
      <c r="Y54">
        <v>2100000</v>
      </c>
      <c r="Z54">
        <v>0</v>
      </c>
      <c r="AH54" t="s">
        <v>30</v>
      </c>
      <c r="AI54" t="s">
        <v>516</v>
      </c>
      <c r="AJ54" t="s">
        <v>18</v>
      </c>
      <c r="AN54">
        <v>6200000</v>
      </c>
      <c r="AO54">
        <v>3100000</v>
      </c>
      <c r="AP54">
        <v>0</v>
      </c>
    </row>
    <row r="55" spans="2:42">
      <c r="D55" t="s">
        <v>23</v>
      </c>
      <c r="E55">
        <v>95</v>
      </c>
      <c r="F55">
        <v>95000</v>
      </c>
      <c r="G55">
        <v>1900000</v>
      </c>
      <c r="T55" t="s">
        <v>23</v>
      </c>
      <c r="U55">
        <v>110</v>
      </c>
      <c r="V55">
        <v>110000</v>
      </c>
      <c r="W55">
        <v>2200000</v>
      </c>
      <c r="AJ55" t="s">
        <v>23</v>
      </c>
    </row>
    <row r="56" spans="2:42">
      <c r="D56" t="s">
        <v>24</v>
      </c>
      <c r="E56">
        <v>30</v>
      </c>
      <c r="F56">
        <v>300000</v>
      </c>
      <c r="G56">
        <v>6000000</v>
      </c>
      <c r="T56" t="s">
        <v>24</v>
      </c>
      <c r="U56">
        <v>31</v>
      </c>
      <c r="V56">
        <v>310000</v>
      </c>
      <c r="W56">
        <v>6200000</v>
      </c>
      <c r="AJ56" t="s">
        <v>24</v>
      </c>
      <c r="AK56">
        <v>31</v>
      </c>
      <c r="AL56">
        <v>310000</v>
      </c>
      <c r="AM56">
        <v>6200000</v>
      </c>
    </row>
    <row r="57" spans="2:42">
      <c r="D57" t="s">
        <v>25</v>
      </c>
      <c r="T57" t="s">
        <v>25</v>
      </c>
      <c r="AJ57" t="s">
        <v>25</v>
      </c>
    </row>
    <row r="58" spans="2:42">
      <c r="D58" t="s">
        <v>26</v>
      </c>
      <c r="T58" t="s">
        <v>26</v>
      </c>
      <c r="AJ58" t="s">
        <v>26</v>
      </c>
    </row>
    <row r="59" spans="2:42">
      <c r="C59" t="s">
        <v>518</v>
      </c>
      <c r="D59" t="s">
        <v>18</v>
      </c>
      <c r="H59">
        <v>4150000</v>
      </c>
      <c r="I59">
        <v>2075000</v>
      </c>
      <c r="K59">
        <v>-50000</v>
      </c>
      <c r="S59" t="s">
        <v>518</v>
      </c>
      <c r="T59" t="s">
        <v>18</v>
      </c>
      <c r="X59">
        <v>2260000</v>
      </c>
      <c r="Y59">
        <v>1130000</v>
      </c>
      <c r="Z59">
        <v>895000</v>
      </c>
      <c r="AI59" t="s">
        <v>518</v>
      </c>
      <c r="AJ59" t="s">
        <v>18</v>
      </c>
      <c r="AN59">
        <v>1440000</v>
      </c>
      <c r="AO59">
        <v>720000</v>
      </c>
      <c r="AP59">
        <v>1305000</v>
      </c>
    </row>
    <row r="60" spans="2:42">
      <c r="D60" t="s">
        <v>23</v>
      </c>
      <c r="E60">
        <v>95</v>
      </c>
      <c r="F60">
        <v>95000</v>
      </c>
      <c r="G60">
        <v>1900000</v>
      </c>
      <c r="T60" t="s">
        <v>23</v>
      </c>
      <c r="U60">
        <v>113</v>
      </c>
      <c r="V60">
        <v>113000</v>
      </c>
      <c r="W60">
        <v>2260000</v>
      </c>
      <c r="AJ60" t="s">
        <v>23</v>
      </c>
      <c r="AK60">
        <v>72</v>
      </c>
      <c r="AL60">
        <v>72000</v>
      </c>
      <c r="AM60">
        <v>1440000</v>
      </c>
    </row>
    <row r="61" spans="2:42">
      <c r="D61" t="s">
        <v>24</v>
      </c>
      <c r="E61">
        <v>32</v>
      </c>
      <c r="F61">
        <v>320000</v>
      </c>
      <c r="G61">
        <v>6400000</v>
      </c>
      <c r="T61" t="s">
        <v>24</v>
      </c>
      <c r="AJ61" t="s">
        <v>24</v>
      </c>
    </row>
    <row r="62" spans="2:42">
      <c r="D62" t="s">
        <v>25</v>
      </c>
      <c r="T62" t="s">
        <v>25</v>
      </c>
      <c r="AJ62" t="s">
        <v>25</v>
      </c>
    </row>
    <row r="63" spans="2:42">
      <c r="D63" t="s">
        <v>26</v>
      </c>
      <c r="T63" t="s">
        <v>26</v>
      </c>
      <c r="AJ63" t="s">
        <v>26</v>
      </c>
    </row>
    <row r="64" spans="2:42">
      <c r="D64" t="s">
        <v>23</v>
      </c>
      <c r="E64">
        <v>95</v>
      </c>
      <c r="F64">
        <v>95000</v>
      </c>
      <c r="G64">
        <v>1900000</v>
      </c>
      <c r="Z64" t="s">
        <v>55</v>
      </c>
      <c r="AP64" t="s">
        <v>55</v>
      </c>
    </row>
    <row r="65" spans="1:50">
      <c r="D65" t="s">
        <v>24</v>
      </c>
      <c r="E65">
        <v>32</v>
      </c>
      <c r="F65">
        <v>320000</v>
      </c>
      <c r="G65">
        <v>6400000</v>
      </c>
    </row>
    <row r="66" spans="1:50">
      <c r="D66" t="s">
        <v>25</v>
      </c>
    </row>
    <row r="67" spans="1:50">
      <c r="D67" t="s">
        <v>26</v>
      </c>
    </row>
    <row r="70" spans="1:50" ht="18">
      <c r="A70" s="7" t="s">
        <v>31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>
      <c r="A72" s="1" t="s">
        <v>33</v>
      </c>
      <c r="B72" t="s">
        <v>1</v>
      </c>
      <c r="C72" t="s">
        <v>2</v>
      </c>
      <c r="D72" t="s">
        <v>3</v>
      </c>
      <c r="E72" t="s">
        <v>4</v>
      </c>
      <c r="F72" t="s">
        <v>5</v>
      </c>
      <c r="G72" t="s">
        <v>6</v>
      </c>
      <c r="H72" t="s">
        <v>44</v>
      </c>
      <c r="I72" t="s">
        <v>7</v>
      </c>
      <c r="J72" t="s">
        <v>45</v>
      </c>
      <c r="K72" t="s">
        <v>46</v>
      </c>
      <c r="L72" t="s">
        <v>47</v>
      </c>
      <c r="M72" t="s">
        <v>10</v>
      </c>
      <c r="N72" t="s">
        <v>11</v>
      </c>
      <c r="O72" t="s">
        <v>12</v>
      </c>
      <c r="Q72" s="1" t="s">
        <v>33</v>
      </c>
      <c r="R72" t="s">
        <v>1</v>
      </c>
      <c r="S72" t="s">
        <v>2</v>
      </c>
      <c r="T72" t="s">
        <v>3</v>
      </c>
      <c r="U72" t="s">
        <v>4</v>
      </c>
      <c r="V72" t="s">
        <v>5</v>
      </c>
      <c r="W72" t="s">
        <v>6</v>
      </c>
      <c r="X72" t="s">
        <v>44</v>
      </c>
      <c r="Y72" t="s">
        <v>7</v>
      </c>
      <c r="Z72" t="s">
        <v>48</v>
      </c>
      <c r="AA72" t="s">
        <v>59</v>
      </c>
      <c r="AB72" t="s">
        <v>49</v>
      </c>
      <c r="AC72" t="s">
        <v>11</v>
      </c>
      <c r="AD72" t="s">
        <v>12</v>
      </c>
      <c r="AE72" t="s">
        <v>497</v>
      </c>
      <c r="AI72" s="1" t="s">
        <v>33</v>
      </c>
      <c r="AJ72" t="s">
        <v>1</v>
      </c>
      <c r="AK72" t="s">
        <v>2</v>
      </c>
      <c r="AL72" t="s">
        <v>3</v>
      </c>
      <c r="AM72" t="s">
        <v>4</v>
      </c>
      <c r="AN72" t="s">
        <v>5</v>
      </c>
      <c r="AO72" t="s">
        <v>6</v>
      </c>
      <c r="AP72" t="s">
        <v>44</v>
      </c>
      <c r="AQ72" t="s">
        <v>7</v>
      </c>
      <c r="AR72" t="s">
        <v>51</v>
      </c>
      <c r="AS72" t="s">
        <v>59</v>
      </c>
      <c r="AT72" t="s">
        <v>49</v>
      </c>
      <c r="AU72" t="s">
        <v>11</v>
      </c>
      <c r="AV72" t="s">
        <v>12</v>
      </c>
      <c r="AW72" t="s">
        <v>497</v>
      </c>
    </row>
    <row r="73" spans="1:50">
      <c r="A73" s="1" t="s">
        <v>52</v>
      </c>
      <c r="B73" t="s">
        <v>16</v>
      </c>
      <c r="C73" t="s">
        <v>17</v>
      </c>
      <c r="D73" t="s">
        <v>18</v>
      </c>
      <c r="H73">
        <v>1080000</v>
      </c>
      <c r="I73">
        <v>540000</v>
      </c>
      <c r="J73">
        <v>500000</v>
      </c>
      <c r="K73">
        <v>-40000</v>
      </c>
      <c r="L73">
        <v>0</v>
      </c>
      <c r="M73">
        <v>0</v>
      </c>
      <c r="N73">
        <v>0</v>
      </c>
      <c r="O73">
        <v>0</v>
      </c>
      <c r="Q73" s="1" t="s">
        <v>53</v>
      </c>
      <c r="R73" t="s">
        <v>16</v>
      </c>
      <c r="S73" t="s">
        <v>17</v>
      </c>
      <c r="T73" t="s">
        <v>18</v>
      </c>
      <c r="X73">
        <v>600000</v>
      </c>
      <c r="Y73">
        <v>300000</v>
      </c>
      <c r="Z73">
        <v>200000</v>
      </c>
      <c r="AA73">
        <v>333333.33333333337</v>
      </c>
      <c r="AB73">
        <v>445833.33333333337</v>
      </c>
      <c r="AC73">
        <v>214208.81556711593</v>
      </c>
      <c r="AD73">
        <v>107104.40778355797</v>
      </c>
      <c r="AI73" s="1" t="s">
        <v>54</v>
      </c>
      <c r="AJ73" t="s">
        <v>16</v>
      </c>
      <c r="AK73" t="s">
        <v>17</v>
      </c>
      <c r="AL73" t="s">
        <v>18</v>
      </c>
      <c r="AP73">
        <v>820000</v>
      </c>
      <c r="AQ73">
        <v>410000</v>
      </c>
      <c r="AR73">
        <v>90000</v>
      </c>
      <c r="AS73">
        <v>150000</v>
      </c>
      <c r="AT73">
        <v>241666.66666666669</v>
      </c>
      <c r="AU73">
        <v>62915.286960589539</v>
      </c>
      <c r="AV73">
        <v>31457.64348029477</v>
      </c>
    </row>
    <row r="74" spans="1:50">
      <c r="D74" t="s">
        <v>23</v>
      </c>
      <c r="E74">
        <v>54</v>
      </c>
      <c r="F74">
        <v>54000</v>
      </c>
      <c r="G74">
        <v>1080000</v>
      </c>
      <c r="T74" t="s">
        <v>23</v>
      </c>
      <c r="U74">
        <v>30</v>
      </c>
      <c r="V74">
        <v>30000</v>
      </c>
      <c r="W74">
        <v>600000</v>
      </c>
      <c r="AL74" t="s">
        <v>23</v>
      </c>
      <c r="AM74">
        <v>41</v>
      </c>
      <c r="AN74">
        <v>41000</v>
      </c>
      <c r="AO74">
        <v>820000</v>
      </c>
    </row>
    <row r="75" spans="1:50">
      <c r="D75" t="s">
        <v>24</v>
      </c>
      <c r="T75" t="s">
        <v>24</v>
      </c>
      <c r="AL75" t="s">
        <v>24</v>
      </c>
    </row>
    <row r="76" spans="1:50">
      <c r="D76" t="s">
        <v>25</v>
      </c>
      <c r="T76" t="s">
        <v>25</v>
      </c>
      <c r="AL76" t="s">
        <v>25</v>
      </c>
    </row>
    <row r="77" spans="1:50">
      <c r="D77" t="s">
        <v>26</v>
      </c>
      <c r="T77" t="s">
        <v>26</v>
      </c>
      <c r="AL77" t="s">
        <v>26</v>
      </c>
    </row>
    <row r="78" spans="1:50">
      <c r="C78" t="s">
        <v>27</v>
      </c>
      <c r="D78" t="s">
        <v>18</v>
      </c>
      <c r="H78">
        <v>920000</v>
      </c>
      <c r="I78">
        <v>460000</v>
      </c>
      <c r="K78">
        <v>40000</v>
      </c>
      <c r="S78" t="s">
        <v>27</v>
      </c>
      <c r="T78" t="s">
        <v>18</v>
      </c>
      <c r="X78">
        <v>620000</v>
      </c>
      <c r="Y78">
        <v>310000</v>
      </c>
      <c r="Z78">
        <v>190000</v>
      </c>
      <c r="AA78">
        <v>316666.66666666669</v>
      </c>
      <c r="AK78" t="s">
        <v>27</v>
      </c>
      <c r="AL78" t="s">
        <v>18</v>
      </c>
      <c r="AP78">
        <v>640000</v>
      </c>
      <c r="AQ78">
        <v>320000</v>
      </c>
      <c r="AR78">
        <v>180000</v>
      </c>
      <c r="AS78">
        <v>300000</v>
      </c>
    </row>
    <row r="79" spans="1:50">
      <c r="D79" t="s">
        <v>23</v>
      </c>
      <c r="E79">
        <v>46</v>
      </c>
      <c r="F79">
        <v>46000</v>
      </c>
      <c r="G79">
        <v>920000</v>
      </c>
      <c r="T79" t="s">
        <v>23</v>
      </c>
      <c r="U79">
        <v>31</v>
      </c>
      <c r="V79">
        <v>31000</v>
      </c>
      <c r="W79">
        <v>620000</v>
      </c>
      <c r="AL79" t="s">
        <v>23</v>
      </c>
      <c r="AM79">
        <v>32</v>
      </c>
      <c r="AN79">
        <v>32000</v>
      </c>
      <c r="AO79">
        <v>640000</v>
      </c>
    </row>
    <row r="80" spans="1:50">
      <c r="D80" t="s">
        <v>24</v>
      </c>
      <c r="T80" t="s">
        <v>24</v>
      </c>
      <c r="AL80" t="s">
        <v>24</v>
      </c>
    </row>
    <row r="81" spans="2:49">
      <c r="D81" t="s">
        <v>25</v>
      </c>
      <c r="T81" t="s">
        <v>25</v>
      </c>
      <c r="AL81" t="s">
        <v>25</v>
      </c>
    </row>
    <row r="82" spans="2:49">
      <c r="D82" t="s">
        <v>26</v>
      </c>
      <c r="T82" t="s">
        <v>26</v>
      </c>
      <c r="AL82" t="s">
        <v>26</v>
      </c>
    </row>
    <row r="83" spans="2:49">
      <c r="B83" t="s">
        <v>30</v>
      </c>
      <c r="C83" t="s">
        <v>17</v>
      </c>
      <c r="D83" t="s">
        <v>18</v>
      </c>
      <c r="H83">
        <v>920000</v>
      </c>
      <c r="I83">
        <v>460000</v>
      </c>
      <c r="J83">
        <v>490000</v>
      </c>
      <c r="K83">
        <v>30000</v>
      </c>
      <c r="L83">
        <v>0</v>
      </c>
      <c r="R83" t="s">
        <v>30</v>
      </c>
      <c r="S83" t="s">
        <v>17</v>
      </c>
      <c r="T83" t="s">
        <v>18</v>
      </c>
      <c r="X83">
        <v>0</v>
      </c>
      <c r="Y83">
        <v>0</v>
      </c>
      <c r="Z83">
        <v>490000</v>
      </c>
      <c r="AA83">
        <v>816666.66666666674</v>
      </c>
      <c r="AJ83" t="s">
        <v>30</v>
      </c>
      <c r="AK83" t="s">
        <v>17</v>
      </c>
      <c r="AL83" t="s">
        <v>18</v>
      </c>
      <c r="AP83">
        <v>720000</v>
      </c>
      <c r="AQ83">
        <v>360000</v>
      </c>
      <c r="AR83">
        <v>130000</v>
      </c>
      <c r="AS83">
        <v>216666.66666666669</v>
      </c>
    </row>
    <row r="84" spans="2:49">
      <c r="D84" t="s">
        <v>23</v>
      </c>
      <c r="E84">
        <v>46</v>
      </c>
      <c r="F84">
        <v>46000</v>
      </c>
      <c r="G84">
        <v>920000</v>
      </c>
      <c r="T84" t="s">
        <v>23</v>
      </c>
      <c r="U84">
        <v>0</v>
      </c>
      <c r="V84">
        <v>0</v>
      </c>
      <c r="W84">
        <v>0</v>
      </c>
      <c r="AL84" t="s">
        <v>23</v>
      </c>
      <c r="AM84">
        <v>36</v>
      </c>
      <c r="AN84">
        <v>36000</v>
      </c>
      <c r="AO84">
        <v>720000</v>
      </c>
    </row>
    <row r="85" spans="2:49">
      <c r="D85" t="s">
        <v>24</v>
      </c>
      <c r="T85" t="s">
        <v>24</v>
      </c>
      <c r="AL85" t="s">
        <v>24</v>
      </c>
    </row>
    <row r="86" spans="2:49">
      <c r="D86" t="s">
        <v>25</v>
      </c>
      <c r="T86" t="s">
        <v>25</v>
      </c>
      <c r="AL86" t="s">
        <v>25</v>
      </c>
    </row>
    <row r="87" spans="2:49">
      <c r="D87" t="s">
        <v>26</v>
      </c>
      <c r="T87" t="s">
        <v>26</v>
      </c>
      <c r="AL87" t="s">
        <v>26</v>
      </c>
    </row>
    <row r="88" spans="2:49">
      <c r="C88" t="s">
        <v>27</v>
      </c>
      <c r="D88" t="s">
        <v>18</v>
      </c>
      <c r="H88">
        <v>1040000</v>
      </c>
      <c r="I88">
        <v>520000</v>
      </c>
      <c r="K88">
        <v>-30000</v>
      </c>
      <c r="S88" t="s">
        <v>27</v>
      </c>
      <c r="T88" t="s">
        <v>18</v>
      </c>
      <c r="X88">
        <v>600000</v>
      </c>
      <c r="Y88">
        <v>300000</v>
      </c>
      <c r="Z88">
        <v>190000</v>
      </c>
      <c r="AA88">
        <v>316666.66666666669</v>
      </c>
      <c r="AK88" t="s">
        <v>27</v>
      </c>
      <c r="AL88" t="s">
        <v>18</v>
      </c>
      <c r="AP88">
        <v>620000</v>
      </c>
      <c r="AQ88">
        <v>310000</v>
      </c>
      <c r="AR88">
        <v>180000</v>
      </c>
      <c r="AS88">
        <v>300000</v>
      </c>
    </row>
    <row r="89" spans="2:49">
      <c r="D89" t="s">
        <v>23</v>
      </c>
      <c r="E89">
        <v>52</v>
      </c>
      <c r="F89">
        <v>52000</v>
      </c>
      <c r="G89">
        <v>1040000</v>
      </c>
      <c r="T89" t="s">
        <v>23</v>
      </c>
      <c r="U89">
        <v>30</v>
      </c>
      <c r="V89">
        <v>30000</v>
      </c>
      <c r="W89">
        <v>600000</v>
      </c>
      <c r="AL89" t="s">
        <v>23</v>
      </c>
      <c r="AM89">
        <v>31</v>
      </c>
      <c r="AN89">
        <v>31000</v>
      </c>
      <c r="AO89">
        <v>620000</v>
      </c>
    </row>
    <row r="90" spans="2:49">
      <c r="D90" t="s">
        <v>24</v>
      </c>
      <c r="T90" t="s">
        <v>24</v>
      </c>
      <c r="AL90" t="s">
        <v>24</v>
      </c>
    </row>
    <row r="91" spans="2:49">
      <c r="D91" t="s">
        <v>25</v>
      </c>
      <c r="T91" t="s">
        <v>25</v>
      </c>
      <c r="AL91" t="s">
        <v>25</v>
      </c>
    </row>
    <row r="92" spans="2:49">
      <c r="D92" t="s">
        <v>26</v>
      </c>
      <c r="T92" t="s">
        <v>26</v>
      </c>
      <c r="AL92" t="s">
        <v>26</v>
      </c>
    </row>
    <row r="93" spans="2:49">
      <c r="B93" t="s">
        <v>16</v>
      </c>
      <c r="C93" t="s">
        <v>19</v>
      </c>
      <c r="D93" t="s">
        <v>18</v>
      </c>
      <c r="H93">
        <v>4170000</v>
      </c>
      <c r="I93">
        <v>2085000</v>
      </c>
      <c r="J93">
        <v>1960000</v>
      </c>
      <c r="K93">
        <v>-125000</v>
      </c>
      <c r="L93">
        <v>0</v>
      </c>
      <c r="M93">
        <v>0</v>
      </c>
      <c r="N93">
        <v>0</v>
      </c>
      <c r="O93">
        <v>0</v>
      </c>
      <c r="R93" t="s">
        <v>16</v>
      </c>
      <c r="S93" t="s">
        <v>19</v>
      </c>
      <c r="T93" t="s">
        <v>18</v>
      </c>
      <c r="X93">
        <v>1240000</v>
      </c>
      <c r="Y93">
        <v>620000</v>
      </c>
      <c r="Z93">
        <v>1340000</v>
      </c>
      <c r="AA93">
        <v>1340000</v>
      </c>
      <c r="AB93">
        <v>1088750</v>
      </c>
      <c r="AC93">
        <v>247894.2566902267</v>
      </c>
      <c r="AD93">
        <v>123947.12834511335</v>
      </c>
      <c r="AE93">
        <v>8.7799999999999998E-4</v>
      </c>
      <c r="AJ93" t="s">
        <v>16</v>
      </c>
      <c r="AK93" t="s">
        <v>19</v>
      </c>
      <c r="AL93" t="s">
        <v>18</v>
      </c>
      <c r="AP93">
        <v>1780000</v>
      </c>
      <c r="AQ93">
        <v>890000</v>
      </c>
      <c r="AR93">
        <v>1070000</v>
      </c>
      <c r="AS93">
        <v>1070000</v>
      </c>
      <c r="AT93">
        <v>906250</v>
      </c>
      <c r="AU93">
        <v>223833.78319637096</v>
      </c>
      <c r="AV93">
        <v>111916.89159818548</v>
      </c>
      <c r="AW93">
        <v>2.0249999999999999E-3</v>
      </c>
    </row>
    <row r="94" spans="2:49">
      <c r="D94" t="s">
        <v>23</v>
      </c>
      <c r="E94">
        <v>87</v>
      </c>
      <c r="F94">
        <v>87000</v>
      </c>
      <c r="G94">
        <v>1740000</v>
      </c>
      <c r="T94" t="s">
        <v>23</v>
      </c>
      <c r="U94">
        <v>62</v>
      </c>
      <c r="V94">
        <v>62000</v>
      </c>
      <c r="W94">
        <v>1240000</v>
      </c>
      <c r="AL94" t="s">
        <v>23</v>
      </c>
      <c r="AM94">
        <v>89</v>
      </c>
      <c r="AN94">
        <v>89000</v>
      </c>
      <c r="AO94">
        <v>1780000</v>
      </c>
    </row>
    <row r="95" spans="2:49">
      <c r="D95" t="s">
        <v>24</v>
      </c>
      <c r="E95">
        <v>33</v>
      </c>
      <c r="F95">
        <v>330000</v>
      </c>
      <c r="G95">
        <v>6600000</v>
      </c>
      <c r="T95" t="s">
        <v>24</v>
      </c>
      <c r="AL95" t="s">
        <v>24</v>
      </c>
    </row>
    <row r="96" spans="2:49">
      <c r="D96" t="s">
        <v>25</v>
      </c>
      <c r="T96" t="s">
        <v>25</v>
      </c>
      <c r="AL96" t="s">
        <v>25</v>
      </c>
    </row>
    <row r="97" spans="2:45">
      <c r="D97" t="s">
        <v>26</v>
      </c>
      <c r="T97" t="s">
        <v>26</v>
      </c>
      <c r="AL97" t="s">
        <v>26</v>
      </c>
    </row>
    <row r="98" spans="2:45">
      <c r="C98" t="s">
        <v>28</v>
      </c>
      <c r="D98" t="s">
        <v>18</v>
      </c>
      <c r="H98">
        <v>3670000</v>
      </c>
      <c r="I98">
        <v>1835000</v>
      </c>
      <c r="K98">
        <v>125000</v>
      </c>
      <c r="S98" t="s">
        <v>28</v>
      </c>
      <c r="T98" t="s">
        <v>18</v>
      </c>
      <c r="X98">
        <v>1260000</v>
      </c>
      <c r="Y98">
        <v>630000</v>
      </c>
      <c r="Z98">
        <v>1330000</v>
      </c>
      <c r="AA98">
        <v>1330000</v>
      </c>
      <c r="AK98" t="s">
        <v>28</v>
      </c>
      <c r="AL98" t="s">
        <v>18</v>
      </c>
      <c r="AP98">
        <v>1600000</v>
      </c>
      <c r="AQ98">
        <v>800000</v>
      </c>
      <c r="AR98">
        <v>1160000</v>
      </c>
      <c r="AS98">
        <v>1160000</v>
      </c>
    </row>
    <row r="99" spans="2:45">
      <c r="D99" t="s">
        <v>23</v>
      </c>
      <c r="E99">
        <v>67</v>
      </c>
      <c r="F99">
        <v>67000</v>
      </c>
      <c r="G99">
        <v>1340000</v>
      </c>
      <c r="T99" t="s">
        <v>23</v>
      </c>
      <c r="U99">
        <v>63</v>
      </c>
      <c r="V99">
        <v>63000</v>
      </c>
      <c r="W99">
        <v>1260000</v>
      </c>
      <c r="AL99" t="s">
        <v>23</v>
      </c>
      <c r="AM99">
        <v>80</v>
      </c>
      <c r="AN99">
        <v>80000</v>
      </c>
      <c r="AO99">
        <v>1600000</v>
      </c>
    </row>
    <row r="100" spans="2:45">
      <c r="D100" t="s">
        <v>24</v>
      </c>
      <c r="E100">
        <v>30</v>
      </c>
      <c r="F100">
        <v>300000</v>
      </c>
      <c r="G100">
        <v>6000000</v>
      </c>
      <c r="T100" t="s">
        <v>24</v>
      </c>
      <c r="AL100" t="s">
        <v>24</v>
      </c>
    </row>
    <row r="101" spans="2:45">
      <c r="D101" t="s">
        <v>25</v>
      </c>
      <c r="T101" t="s">
        <v>25</v>
      </c>
      <c r="AL101" t="s">
        <v>25</v>
      </c>
    </row>
    <row r="102" spans="2:45">
      <c r="D102" t="s">
        <v>26</v>
      </c>
      <c r="T102" t="s">
        <v>26</v>
      </c>
      <c r="AL102" t="s">
        <v>26</v>
      </c>
    </row>
    <row r="103" spans="2:45">
      <c r="B103" t="s">
        <v>30</v>
      </c>
      <c r="C103" t="s">
        <v>19</v>
      </c>
      <c r="D103" t="s">
        <v>18</v>
      </c>
      <c r="H103">
        <v>3870000</v>
      </c>
      <c r="I103">
        <v>1935000</v>
      </c>
      <c r="J103">
        <v>1392500</v>
      </c>
      <c r="K103">
        <v>-542500</v>
      </c>
      <c r="L103">
        <v>0</v>
      </c>
      <c r="R103" t="s">
        <v>30</v>
      </c>
      <c r="S103" t="s">
        <v>19</v>
      </c>
      <c r="T103" t="s">
        <v>18</v>
      </c>
      <c r="X103">
        <v>1020000</v>
      </c>
      <c r="Y103">
        <v>510000</v>
      </c>
      <c r="Z103">
        <v>882500</v>
      </c>
      <c r="AA103">
        <v>882500</v>
      </c>
      <c r="AJ103" t="s">
        <v>30</v>
      </c>
      <c r="AK103" t="s">
        <v>19</v>
      </c>
      <c r="AL103" t="s">
        <v>18</v>
      </c>
      <c r="AP103">
        <v>1180000</v>
      </c>
      <c r="AQ103">
        <v>590000</v>
      </c>
      <c r="AR103">
        <v>802500</v>
      </c>
      <c r="AS103">
        <v>802500</v>
      </c>
    </row>
    <row r="104" spans="2:45">
      <c r="D104" t="s">
        <v>23</v>
      </c>
      <c r="E104">
        <v>77</v>
      </c>
      <c r="F104">
        <v>77000</v>
      </c>
      <c r="G104">
        <v>1540000</v>
      </c>
      <c r="T104" t="s">
        <v>23</v>
      </c>
      <c r="U104">
        <v>51</v>
      </c>
      <c r="V104">
        <v>51000</v>
      </c>
      <c r="W104">
        <v>1020000</v>
      </c>
      <c r="AL104" t="s">
        <v>23</v>
      </c>
      <c r="AM104">
        <v>59</v>
      </c>
      <c r="AN104">
        <v>59000</v>
      </c>
      <c r="AO104">
        <v>1180000</v>
      </c>
    </row>
    <row r="105" spans="2:45">
      <c r="D105" t="s">
        <v>24</v>
      </c>
      <c r="E105">
        <v>31</v>
      </c>
      <c r="F105">
        <v>310000</v>
      </c>
      <c r="G105">
        <v>6200000</v>
      </c>
      <c r="T105" t="s">
        <v>24</v>
      </c>
      <c r="AL105" t="s">
        <v>24</v>
      </c>
    </row>
    <row r="106" spans="2:45">
      <c r="D106" t="s">
        <v>25</v>
      </c>
      <c r="T106" t="s">
        <v>25</v>
      </c>
      <c r="AL106" t="s">
        <v>25</v>
      </c>
    </row>
    <row r="107" spans="2:45">
      <c r="D107" t="s">
        <v>26</v>
      </c>
      <c r="T107" t="s">
        <v>26</v>
      </c>
      <c r="AL107" t="s">
        <v>26</v>
      </c>
    </row>
    <row r="108" spans="2:45">
      <c r="C108" t="s">
        <v>28</v>
      </c>
      <c r="D108" t="s">
        <v>18</v>
      </c>
      <c r="H108">
        <v>1700000</v>
      </c>
      <c r="I108">
        <v>850000</v>
      </c>
      <c r="K108">
        <v>542500</v>
      </c>
      <c r="S108" t="s">
        <v>28</v>
      </c>
      <c r="T108" t="s">
        <v>18</v>
      </c>
      <c r="X108">
        <v>1180000</v>
      </c>
      <c r="Y108">
        <v>590000</v>
      </c>
      <c r="Z108">
        <v>802500</v>
      </c>
      <c r="AA108">
        <v>802500</v>
      </c>
      <c r="AK108" t="s">
        <v>28</v>
      </c>
      <c r="AL108" t="s">
        <v>18</v>
      </c>
      <c r="AP108">
        <v>1600000</v>
      </c>
      <c r="AQ108">
        <v>800000</v>
      </c>
      <c r="AR108">
        <v>592500</v>
      </c>
      <c r="AS108">
        <v>592500</v>
      </c>
    </row>
    <row r="109" spans="2:45">
      <c r="D109" t="s">
        <v>23</v>
      </c>
      <c r="E109">
        <v>85</v>
      </c>
      <c r="F109">
        <v>85000</v>
      </c>
      <c r="G109">
        <v>1700000</v>
      </c>
      <c r="T109" t="s">
        <v>23</v>
      </c>
      <c r="U109">
        <v>59</v>
      </c>
      <c r="V109">
        <v>59000</v>
      </c>
      <c r="W109">
        <v>1180000</v>
      </c>
      <c r="AL109" t="s">
        <v>23</v>
      </c>
      <c r="AM109">
        <v>80</v>
      </c>
      <c r="AN109">
        <v>80000</v>
      </c>
      <c r="AO109">
        <v>1600000</v>
      </c>
    </row>
    <row r="110" spans="2:45">
      <c r="D110" t="s">
        <v>24</v>
      </c>
      <c r="T110" t="s">
        <v>24</v>
      </c>
      <c r="AL110" t="s">
        <v>24</v>
      </c>
    </row>
    <row r="111" spans="2:45">
      <c r="D111" t="s">
        <v>25</v>
      </c>
      <c r="T111" t="s">
        <v>25</v>
      </c>
      <c r="AL111" t="s">
        <v>25</v>
      </c>
    </row>
    <row r="112" spans="2:45">
      <c r="D112" t="s">
        <v>26</v>
      </c>
      <c r="T112" t="s">
        <v>26</v>
      </c>
      <c r="AL112" t="s">
        <v>26</v>
      </c>
    </row>
    <row r="113" spans="2:48">
      <c r="B113" t="s">
        <v>16</v>
      </c>
      <c r="C113" t="s">
        <v>516</v>
      </c>
      <c r="D113" t="s">
        <v>18</v>
      </c>
      <c r="H113">
        <v>3760000</v>
      </c>
      <c r="I113">
        <v>1880000</v>
      </c>
      <c r="J113">
        <v>1230000</v>
      </c>
      <c r="K113">
        <v>-650000</v>
      </c>
      <c r="L113">
        <v>0</v>
      </c>
      <c r="M113">
        <v>0</v>
      </c>
      <c r="N113">
        <v>0</v>
      </c>
      <c r="O113">
        <v>0</v>
      </c>
      <c r="R113" t="s">
        <v>16</v>
      </c>
      <c r="S113" t="s">
        <v>516</v>
      </c>
      <c r="T113" t="s">
        <v>18</v>
      </c>
      <c r="X113">
        <v>1200000</v>
      </c>
      <c r="Y113">
        <v>600000</v>
      </c>
      <c r="Z113">
        <v>630000</v>
      </c>
      <c r="AA113">
        <v>630000</v>
      </c>
      <c r="AB113">
        <v>452500</v>
      </c>
      <c r="AC113">
        <v>264137.74815425382</v>
      </c>
      <c r="AD113">
        <v>132068.87407712691</v>
      </c>
      <c r="AJ113" t="s">
        <v>16</v>
      </c>
      <c r="AK113" t="s">
        <v>516</v>
      </c>
      <c r="AL113" t="s">
        <v>18</v>
      </c>
      <c r="AP113">
        <v>1300000</v>
      </c>
      <c r="AQ113">
        <v>650000</v>
      </c>
      <c r="AR113">
        <v>580000</v>
      </c>
      <c r="AS113">
        <v>580000</v>
      </c>
      <c r="AT113">
        <v>330000</v>
      </c>
      <c r="AU113">
        <v>220567.45000112779</v>
      </c>
      <c r="AV113">
        <v>110283.72500056389</v>
      </c>
    </row>
    <row r="114" spans="2:48">
      <c r="D114" t="s">
        <v>23</v>
      </c>
      <c r="E114">
        <v>76</v>
      </c>
      <c r="F114">
        <v>76000</v>
      </c>
      <c r="G114">
        <v>1520000</v>
      </c>
      <c r="T114" t="s">
        <v>23</v>
      </c>
      <c r="U114">
        <v>60</v>
      </c>
      <c r="V114">
        <v>60000</v>
      </c>
      <c r="W114">
        <v>1200000</v>
      </c>
      <c r="AL114" t="s">
        <v>23</v>
      </c>
      <c r="AM114">
        <v>65</v>
      </c>
      <c r="AN114">
        <v>65000</v>
      </c>
      <c r="AO114">
        <v>1300000</v>
      </c>
    </row>
    <row r="115" spans="2:48">
      <c r="D115" t="s">
        <v>24</v>
      </c>
      <c r="E115">
        <v>30</v>
      </c>
      <c r="F115">
        <v>300000</v>
      </c>
      <c r="G115">
        <v>6000000</v>
      </c>
      <c r="T115" t="s">
        <v>24</v>
      </c>
      <c r="AL115" t="s">
        <v>24</v>
      </c>
    </row>
    <row r="116" spans="2:48">
      <c r="D116" t="s">
        <v>25</v>
      </c>
      <c r="T116" t="s">
        <v>25</v>
      </c>
      <c r="AL116" t="s">
        <v>25</v>
      </c>
    </row>
    <row r="117" spans="2:48">
      <c r="D117" t="s">
        <v>26</v>
      </c>
      <c r="T117" t="s">
        <v>26</v>
      </c>
      <c r="AL117" t="s">
        <v>26</v>
      </c>
    </row>
    <row r="118" spans="2:48">
      <c r="C118" t="s">
        <v>518</v>
      </c>
      <c r="D118" t="s">
        <v>18</v>
      </c>
      <c r="H118">
        <v>1160000</v>
      </c>
      <c r="I118">
        <v>580000</v>
      </c>
      <c r="K118">
        <v>650000</v>
      </c>
      <c r="S118" t="s">
        <v>518</v>
      </c>
      <c r="T118" t="s">
        <v>18</v>
      </c>
      <c r="X118">
        <v>3620000</v>
      </c>
      <c r="Y118">
        <v>1810000</v>
      </c>
      <c r="Z118">
        <v>0</v>
      </c>
      <c r="AA118">
        <v>0</v>
      </c>
      <c r="AK118" t="s">
        <v>518</v>
      </c>
      <c r="AL118" t="s">
        <v>18</v>
      </c>
      <c r="AM118">
        <v>76</v>
      </c>
      <c r="AN118">
        <v>76000</v>
      </c>
      <c r="AO118">
        <v>1520000</v>
      </c>
      <c r="AP118">
        <v>1520000</v>
      </c>
      <c r="AQ118">
        <v>760000</v>
      </c>
      <c r="AR118">
        <v>470000</v>
      </c>
      <c r="AS118">
        <v>470000</v>
      </c>
    </row>
    <row r="119" spans="2:48">
      <c r="D119" t="s">
        <v>23</v>
      </c>
      <c r="E119">
        <v>58</v>
      </c>
      <c r="F119">
        <v>58000</v>
      </c>
      <c r="G119">
        <v>1160000</v>
      </c>
      <c r="T119" t="s">
        <v>23</v>
      </c>
      <c r="U119">
        <v>62</v>
      </c>
      <c r="V119">
        <v>62000</v>
      </c>
      <c r="W119">
        <v>1240000</v>
      </c>
      <c r="AL119" t="s">
        <v>23</v>
      </c>
    </row>
    <row r="120" spans="2:48">
      <c r="D120" t="s">
        <v>24</v>
      </c>
      <c r="T120" t="s">
        <v>24</v>
      </c>
      <c r="U120">
        <v>30</v>
      </c>
      <c r="V120">
        <v>300000</v>
      </c>
      <c r="W120">
        <v>6000000</v>
      </c>
      <c r="AL120" t="s">
        <v>24</v>
      </c>
    </row>
    <row r="121" spans="2:48">
      <c r="D121" t="s">
        <v>25</v>
      </c>
      <c r="T121" t="s">
        <v>25</v>
      </c>
      <c r="AL121" t="s">
        <v>25</v>
      </c>
    </row>
    <row r="122" spans="2:48">
      <c r="D122" t="s">
        <v>26</v>
      </c>
      <c r="T122" t="s">
        <v>26</v>
      </c>
      <c r="AL122" t="s">
        <v>26</v>
      </c>
    </row>
    <row r="123" spans="2:48">
      <c r="B123" t="s">
        <v>30</v>
      </c>
      <c r="C123" t="s">
        <v>516</v>
      </c>
      <c r="D123" t="s">
        <v>18</v>
      </c>
      <c r="H123">
        <v>1180000</v>
      </c>
      <c r="I123">
        <v>590000</v>
      </c>
      <c r="J123">
        <v>1250000</v>
      </c>
      <c r="K123">
        <v>660000</v>
      </c>
      <c r="L123">
        <v>0</v>
      </c>
      <c r="R123" t="s">
        <v>30</v>
      </c>
      <c r="S123" t="s">
        <v>516</v>
      </c>
      <c r="T123" t="s">
        <v>18</v>
      </c>
      <c r="X123">
        <v>1420000</v>
      </c>
      <c r="Y123">
        <v>710000</v>
      </c>
      <c r="Z123">
        <v>540000</v>
      </c>
      <c r="AA123">
        <v>540000</v>
      </c>
      <c r="AJ123" t="s">
        <v>30</v>
      </c>
      <c r="AK123" t="s">
        <v>516</v>
      </c>
      <c r="AL123" t="s">
        <v>18</v>
      </c>
      <c r="AP123">
        <v>4020000</v>
      </c>
      <c r="AQ123">
        <v>2010000</v>
      </c>
      <c r="AR123">
        <v>0</v>
      </c>
      <c r="AS123">
        <v>0</v>
      </c>
    </row>
    <row r="124" spans="2:48">
      <c r="D124" t="s">
        <v>23</v>
      </c>
      <c r="E124">
        <v>59</v>
      </c>
      <c r="F124">
        <v>59000</v>
      </c>
      <c r="G124">
        <v>1180000</v>
      </c>
      <c r="T124" t="s">
        <v>23</v>
      </c>
      <c r="U124">
        <v>71</v>
      </c>
      <c r="V124">
        <v>71000</v>
      </c>
      <c r="W124">
        <v>1420000</v>
      </c>
      <c r="AL124" t="s">
        <v>23</v>
      </c>
      <c r="AM124">
        <v>102</v>
      </c>
      <c r="AN124">
        <v>102000</v>
      </c>
      <c r="AO124">
        <v>2040000</v>
      </c>
    </row>
    <row r="125" spans="2:48">
      <c r="D125" t="s">
        <v>24</v>
      </c>
      <c r="T125" t="s">
        <v>24</v>
      </c>
      <c r="AL125" t="s">
        <v>24</v>
      </c>
      <c r="AM125">
        <v>30</v>
      </c>
      <c r="AN125">
        <v>300000</v>
      </c>
      <c r="AO125">
        <v>6000000</v>
      </c>
    </row>
    <row r="126" spans="2:48">
      <c r="D126" t="s">
        <v>25</v>
      </c>
      <c r="T126" t="s">
        <v>25</v>
      </c>
      <c r="AL126" t="s">
        <v>25</v>
      </c>
    </row>
    <row r="127" spans="2:48">
      <c r="D127" t="s">
        <v>26</v>
      </c>
      <c r="T127" t="s">
        <v>26</v>
      </c>
      <c r="AL127" t="s">
        <v>26</v>
      </c>
    </row>
    <row r="128" spans="2:48">
      <c r="C128" t="s">
        <v>518</v>
      </c>
      <c r="D128" t="s">
        <v>18</v>
      </c>
      <c r="H128">
        <v>3820000</v>
      </c>
      <c r="I128">
        <v>1910000</v>
      </c>
      <c r="K128">
        <v>-660000</v>
      </c>
      <c r="S128" t="s">
        <v>518</v>
      </c>
      <c r="T128" t="s">
        <v>18</v>
      </c>
      <c r="X128">
        <v>1220000</v>
      </c>
      <c r="Y128">
        <v>610000</v>
      </c>
      <c r="Z128">
        <v>640000</v>
      </c>
      <c r="AA128">
        <v>640000</v>
      </c>
      <c r="AK128" t="s">
        <v>518</v>
      </c>
      <c r="AL128" t="s">
        <v>18</v>
      </c>
      <c r="AP128">
        <v>1960000</v>
      </c>
      <c r="AQ128">
        <v>980000</v>
      </c>
      <c r="AR128">
        <v>270000</v>
      </c>
      <c r="AS128">
        <v>270000</v>
      </c>
    </row>
    <row r="129" spans="1:44">
      <c r="D129" t="s">
        <v>23</v>
      </c>
      <c r="E129">
        <v>72</v>
      </c>
      <c r="F129">
        <v>72000</v>
      </c>
      <c r="G129">
        <v>1440000</v>
      </c>
      <c r="T129" t="s">
        <v>23</v>
      </c>
      <c r="U129">
        <v>61</v>
      </c>
      <c r="V129">
        <v>61000</v>
      </c>
      <c r="W129">
        <v>1220000</v>
      </c>
      <c r="AL129" t="s">
        <v>23</v>
      </c>
      <c r="AM129">
        <v>98</v>
      </c>
      <c r="AN129">
        <v>98000</v>
      </c>
      <c r="AO129">
        <v>1960000</v>
      </c>
    </row>
    <row r="130" spans="1:44">
      <c r="D130" t="s">
        <v>24</v>
      </c>
      <c r="E130">
        <v>31</v>
      </c>
      <c r="F130">
        <v>310000</v>
      </c>
      <c r="G130">
        <v>6200000</v>
      </c>
      <c r="T130" t="s">
        <v>24</v>
      </c>
      <c r="AL130" t="s">
        <v>24</v>
      </c>
    </row>
    <row r="131" spans="1:44">
      <c r="D131" t="s">
        <v>25</v>
      </c>
      <c r="T131" t="s">
        <v>25</v>
      </c>
      <c r="AL131" t="s">
        <v>25</v>
      </c>
    </row>
    <row r="132" spans="1:44">
      <c r="D132" t="s">
        <v>26</v>
      </c>
      <c r="T132" t="s">
        <v>26</v>
      </c>
      <c r="Z132" t="s">
        <v>55</v>
      </c>
      <c r="AL132" t="s">
        <v>26</v>
      </c>
    </row>
    <row r="133" spans="1:44">
      <c r="AR133" t="s">
        <v>55</v>
      </c>
    </row>
    <row r="135" spans="1:44">
      <c r="A135" s="20" t="s">
        <v>33</v>
      </c>
      <c r="B135" s="20" t="s">
        <v>2</v>
      </c>
      <c r="C135" s="20" t="s">
        <v>34</v>
      </c>
      <c r="D135" s="20" t="s">
        <v>35</v>
      </c>
      <c r="E135" s="20" t="s">
        <v>36</v>
      </c>
      <c r="F135" s="20" t="s">
        <v>37</v>
      </c>
    </row>
    <row r="136" spans="1:44">
      <c r="A136" t="s">
        <v>38</v>
      </c>
      <c r="B136" t="s">
        <v>39</v>
      </c>
      <c r="C136">
        <v>23</v>
      </c>
      <c r="D136">
        <v>2.3000000000000003</v>
      </c>
      <c r="E136">
        <v>0.3066666666666667</v>
      </c>
      <c r="F136" t="s">
        <v>40</v>
      </c>
    </row>
    <row r="137" spans="1:44">
      <c r="C137">
        <v>28</v>
      </c>
      <c r="D137">
        <v>2.8000000000000003</v>
      </c>
      <c r="E137">
        <v>0.37333333333333335</v>
      </c>
    </row>
    <row r="138" spans="1:44">
      <c r="C138">
        <v>19</v>
      </c>
      <c r="D138">
        <v>1.9000000000000001</v>
      </c>
      <c r="E138">
        <v>0.25333333333333335</v>
      </c>
    </row>
    <row r="140" spans="1:44">
      <c r="B140" t="s">
        <v>41</v>
      </c>
      <c r="C140">
        <v>35</v>
      </c>
      <c r="D140">
        <v>3.5</v>
      </c>
      <c r="E140">
        <v>0.46666666666666673</v>
      </c>
      <c r="F140" t="s">
        <v>42</v>
      </c>
    </row>
    <row r="141" spans="1:44">
      <c r="C141">
        <v>48</v>
      </c>
      <c r="D141">
        <v>4.8000000000000007</v>
      </c>
      <c r="E141">
        <v>0.64000000000000012</v>
      </c>
    </row>
    <row r="142" spans="1:44">
      <c r="C142">
        <v>38</v>
      </c>
      <c r="D142">
        <v>3.8000000000000003</v>
      </c>
      <c r="E142">
        <v>0.50666666666666671</v>
      </c>
    </row>
    <row r="144" spans="1:44">
      <c r="B144" t="s">
        <v>498</v>
      </c>
      <c r="C144">
        <v>42</v>
      </c>
      <c r="D144">
        <v>4.2</v>
      </c>
      <c r="E144">
        <v>0.56000000000000005</v>
      </c>
      <c r="F144" t="s">
        <v>42</v>
      </c>
    </row>
    <row r="145" spans="3:5">
      <c r="C145">
        <v>35</v>
      </c>
      <c r="D145">
        <v>3.5</v>
      </c>
      <c r="E145">
        <v>0.46666666666666673</v>
      </c>
    </row>
    <row r="146" spans="3:5">
      <c r="C146">
        <v>41</v>
      </c>
      <c r="D146">
        <v>4.1000000000000005</v>
      </c>
      <c r="E146">
        <v>0.54666666666666675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workbookViewId="0">
      <selection activeCell="N15" sqref="N15"/>
    </sheetView>
  </sheetViews>
  <sheetFormatPr defaultRowHeight="14.4"/>
  <cols>
    <col min="1" max="1" width="39.6640625" bestFit="1" customWidth="1"/>
    <col min="2" max="2" width="23.44140625" bestFit="1" customWidth="1"/>
    <col min="3" max="3" width="10.88671875" bestFit="1" customWidth="1"/>
    <col min="4" max="4" width="27.5546875" bestFit="1" customWidth="1"/>
    <col min="5" max="5" width="31.109375" bestFit="1" customWidth="1"/>
    <col min="6" max="9" width="12.5546875" bestFit="1" customWidth="1"/>
    <col min="10" max="10" width="16.109375" bestFit="1" customWidth="1"/>
    <col min="11" max="11" width="14.5546875" bestFit="1" customWidth="1"/>
    <col min="12" max="12" width="28.109375" bestFit="1" customWidth="1"/>
    <col min="13" max="13" width="22.6640625" bestFit="1" customWidth="1"/>
  </cols>
  <sheetData>
    <row r="1" spans="1:11" ht="18">
      <c r="A1" s="2" t="s">
        <v>31</v>
      </c>
    </row>
    <row r="2" spans="1:11">
      <c r="A2" s="21" t="s">
        <v>60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>
      <c r="A3" t="s">
        <v>61</v>
      </c>
      <c r="B3" t="s">
        <v>62</v>
      </c>
      <c r="C3" t="s">
        <v>63</v>
      </c>
      <c r="D3" t="s">
        <v>64</v>
      </c>
      <c r="H3" t="s">
        <v>9</v>
      </c>
      <c r="I3" t="s">
        <v>65</v>
      </c>
      <c r="J3" t="s">
        <v>66</v>
      </c>
      <c r="K3" t="s">
        <v>67</v>
      </c>
    </row>
    <row r="4" spans="1:11">
      <c r="A4" t="s">
        <v>68</v>
      </c>
      <c r="B4" t="s">
        <v>69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>
      <c r="C5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11">
      <c r="B6" t="s">
        <v>70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>
      <c r="C7">
        <v>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11">
      <c r="B8" t="s">
        <v>71</v>
      </c>
      <c r="C8">
        <v>1</v>
      </c>
      <c r="D8">
        <v>448.33333333333297</v>
      </c>
      <c r="E8">
        <v>398.33333333333337</v>
      </c>
      <c r="F8">
        <v>442.33333333333331</v>
      </c>
      <c r="G8">
        <v>495.66666666666703</v>
      </c>
      <c r="H8">
        <v>446.16666666666663</v>
      </c>
      <c r="I8">
        <v>34.487920590645565</v>
      </c>
      <c r="J8">
        <v>478.45833333333343</v>
      </c>
      <c r="K8">
        <v>32.291666666666799</v>
      </c>
    </row>
    <row r="9" spans="1:11">
      <c r="C9">
        <v>2</v>
      </c>
      <c r="D9">
        <v>437.66666666666703</v>
      </c>
      <c r="E9">
        <v>495</v>
      </c>
      <c r="F9">
        <v>576.66666666666697</v>
      </c>
      <c r="G9">
        <v>533.66666666666697</v>
      </c>
      <c r="H9">
        <v>510.75000000000023</v>
      </c>
      <c r="I9">
        <v>51.135644776092022</v>
      </c>
    </row>
    <row r="10" spans="1:11">
      <c r="B10" t="s">
        <v>72</v>
      </c>
      <c r="C10">
        <v>1</v>
      </c>
      <c r="D10">
        <v>460.33333333333297</v>
      </c>
      <c r="E10">
        <v>376.66666666666669</v>
      </c>
      <c r="F10">
        <v>573.33333333333348</v>
      </c>
      <c r="G10">
        <v>569.33333333333303</v>
      </c>
      <c r="H10">
        <v>494.91666666666652</v>
      </c>
      <c r="I10">
        <v>81.954382636521288</v>
      </c>
      <c r="J10">
        <v>567.12499999999989</v>
      </c>
      <c r="K10">
        <v>72.208333333333158</v>
      </c>
    </row>
    <row r="11" spans="1:11">
      <c r="C11">
        <v>2</v>
      </c>
      <c r="D11">
        <v>578.33333333333303</v>
      </c>
      <c r="E11">
        <v>583</v>
      </c>
      <c r="F11">
        <v>712.66666666666674</v>
      </c>
      <c r="G11">
        <v>683.33333333333303</v>
      </c>
      <c r="H11">
        <v>639.33333333333326</v>
      </c>
      <c r="I11">
        <v>59.599123781776868</v>
      </c>
    </row>
    <row r="13" spans="1:11">
      <c r="A13" t="s">
        <v>41</v>
      </c>
      <c r="B13" t="s">
        <v>69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>
      <c r="C14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1">
      <c r="B15" t="s">
        <v>70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1">
      <c r="C16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12">
      <c r="B17" t="s">
        <v>71</v>
      </c>
      <c r="C17">
        <v>1</v>
      </c>
      <c r="D17">
        <v>613.33333333333303</v>
      </c>
      <c r="E17">
        <v>617.66666666666697</v>
      </c>
      <c r="F17">
        <v>590.33333333333303</v>
      </c>
      <c r="G17">
        <v>597</v>
      </c>
      <c r="H17">
        <v>604.58333333333326</v>
      </c>
      <c r="I17">
        <v>11.272816368986577</v>
      </c>
      <c r="J17">
        <v>591.91666666666663</v>
      </c>
      <c r="K17">
        <v>12.666666666666629</v>
      </c>
    </row>
    <row r="18" spans="1:12">
      <c r="C18">
        <v>2</v>
      </c>
      <c r="D18">
        <v>602</v>
      </c>
      <c r="E18">
        <v>578.33333333333303</v>
      </c>
      <c r="F18">
        <v>555.66666666666697</v>
      </c>
      <c r="G18">
        <v>581</v>
      </c>
      <c r="H18">
        <v>579.25</v>
      </c>
      <c r="I18">
        <v>16.413705316662011</v>
      </c>
    </row>
    <row r="19" spans="1:12">
      <c r="B19" t="s">
        <v>72</v>
      </c>
      <c r="C19">
        <v>1</v>
      </c>
      <c r="D19">
        <v>516</v>
      </c>
      <c r="E19">
        <v>527</v>
      </c>
      <c r="F19">
        <v>811.66666666666663</v>
      </c>
      <c r="G19">
        <v>753.66666666666674</v>
      </c>
      <c r="H19">
        <v>652.08333333333326</v>
      </c>
      <c r="I19">
        <v>132.2408104347694</v>
      </c>
      <c r="J19">
        <v>682.45833333333326</v>
      </c>
      <c r="K19">
        <v>30.375000000000057</v>
      </c>
    </row>
    <row r="20" spans="1:12">
      <c r="C20">
        <v>2</v>
      </c>
      <c r="D20">
        <v>781.66666666666697</v>
      </c>
      <c r="E20">
        <v>815.33333333333348</v>
      </c>
      <c r="F20">
        <v>626</v>
      </c>
      <c r="G20">
        <v>628.33333333333303</v>
      </c>
      <c r="H20">
        <v>712.83333333333337</v>
      </c>
      <c r="I20">
        <v>86.493577153965219</v>
      </c>
    </row>
    <row r="22" spans="1:12">
      <c r="A22" t="s">
        <v>498</v>
      </c>
      <c r="B22" t="s">
        <v>69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2">
      <c r="C23">
        <v>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</row>
    <row r="24" spans="1:12">
      <c r="B24" t="s">
        <v>70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</row>
    <row r="25" spans="1:12"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1:12">
      <c r="B26" t="s">
        <v>71</v>
      </c>
      <c r="C26">
        <v>1</v>
      </c>
      <c r="D26">
        <v>252.33332999999999</v>
      </c>
      <c r="E26">
        <v>231.66667000000001</v>
      </c>
      <c r="F26">
        <v>106.333333</v>
      </c>
      <c r="G26">
        <v>128.5</v>
      </c>
      <c r="H26">
        <v>179.70833325000001</v>
      </c>
      <c r="I26">
        <v>63.206492875919082</v>
      </c>
      <c r="J26">
        <v>89.854166625000005</v>
      </c>
      <c r="K26">
        <v>89.854166625000005</v>
      </c>
    </row>
    <row r="27" spans="1:12">
      <c r="C27">
        <v>2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</row>
    <row r="28" spans="1:12">
      <c r="B28" t="s">
        <v>72</v>
      </c>
      <c r="C28">
        <v>1</v>
      </c>
      <c r="D28">
        <v>154.66666666</v>
      </c>
      <c r="E28">
        <v>181</v>
      </c>
      <c r="F28">
        <v>124.666666666</v>
      </c>
      <c r="G28">
        <v>136.66666667000001</v>
      </c>
      <c r="H28">
        <v>149.24999999900001</v>
      </c>
      <c r="I28">
        <v>21.213694475562164</v>
      </c>
      <c r="J28">
        <v>142.31249999950001</v>
      </c>
      <c r="K28">
        <v>6.9374999995000053</v>
      </c>
    </row>
    <row r="29" spans="1:12">
      <c r="C29">
        <v>2</v>
      </c>
      <c r="D29">
        <v>215.33333332999999</v>
      </c>
      <c r="E29">
        <v>125.5</v>
      </c>
      <c r="F29">
        <v>98.666666669999998</v>
      </c>
      <c r="G29">
        <v>102</v>
      </c>
      <c r="H29">
        <v>135.375</v>
      </c>
      <c r="I29">
        <v>47.308146906156068</v>
      </c>
    </row>
    <row r="31" spans="1:12">
      <c r="A31" s="25" t="s">
        <v>73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</row>
    <row r="32" spans="1:12">
      <c r="A32" t="s">
        <v>61</v>
      </c>
      <c r="B32" t="s">
        <v>62</v>
      </c>
      <c r="C32" t="s">
        <v>63</v>
      </c>
      <c r="D32" t="s">
        <v>74</v>
      </c>
      <c r="H32" t="s">
        <v>9</v>
      </c>
      <c r="I32" t="s">
        <v>65</v>
      </c>
      <c r="J32" t="s">
        <v>66</v>
      </c>
      <c r="K32" t="s">
        <v>67</v>
      </c>
    </row>
    <row r="33" spans="1:11">
      <c r="A33" t="s">
        <v>68</v>
      </c>
      <c r="B33" t="s">
        <v>69</v>
      </c>
      <c r="C33">
        <v>1</v>
      </c>
      <c r="D33">
        <v>0</v>
      </c>
      <c r="E33">
        <v>0</v>
      </c>
      <c r="F33">
        <v>26.000000000000007</v>
      </c>
      <c r="G33">
        <v>45.999999999999979</v>
      </c>
      <c r="H33">
        <v>17.999999999999996</v>
      </c>
      <c r="I33">
        <v>19.339079605813712</v>
      </c>
      <c r="J33">
        <v>8.9999999999999982</v>
      </c>
      <c r="K33">
        <v>8.9999999999999982</v>
      </c>
    </row>
    <row r="34" spans="1:11">
      <c r="C34">
        <v>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1:11">
      <c r="B35" t="s">
        <v>70</v>
      </c>
      <c r="C35">
        <v>1</v>
      </c>
      <c r="D35">
        <v>0</v>
      </c>
      <c r="E35">
        <v>0</v>
      </c>
      <c r="F35">
        <v>23.5</v>
      </c>
      <c r="G35">
        <v>28</v>
      </c>
      <c r="H35">
        <v>12.875</v>
      </c>
      <c r="I35">
        <v>12.972928543702073</v>
      </c>
      <c r="J35">
        <v>27.604166666666668</v>
      </c>
      <c r="K35">
        <v>14.729166666666668</v>
      </c>
    </row>
    <row r="36" spans="1:11">
      <c r="C36">
        <v>2</v>
      </c>
      <c r="D36">
        <v>23</v>
      </c>
      <c r="E36">
        <v>32</v>
      </c>
      <c r="F36">
        <v>55</v>
      </c>
      <c r="G36">
        <v>40</v>
      </c>
      <c r="H36">
        <v>42.333333333333336</v>
      </c>
      <c r="I36">
        <v>9.5335664307167285</v>
      </c>
    </row>
    <row r="37" spans="1:11">
      <c r="B37" t="s">
        <v>71</v>
      </c>
      <c r="C37">
        <v>1</v>
      </c>
      <c r="D37">
        <v>160</v>
      </c>
      <c r="E37">
        <v>158.5</v>
      </c>
      <c r="F37">
        <v>258</v>
      </c>
      <c r="G37">
        <v>240.5</v>
      </c>
      <c r="H37">
        <v>204.25</v>
      </c>
      <c r="I37">
        <v>45.426451545327637</v>
      </c>
      <c r="J37">
        <v>199.2916625</v>
      </c>
      <c r="K37">
        <v>4.958337499999999</v>
      </c>
    </row>
    <row r="38" spans="1:11">
      <c r="C38">
        <v>2</v>
      </c>
      <c r="D38">
        <v>224.33330000000001</v>
      </c>
      <c r="E38">
        <v>241</v>
      </c>
      <c r="F38">
        <v>152</v>
      </c>
      <c r="G38">
        <v>160</v>
      </c>
      <c r="H38">
        <v>194.333325</v>
      </c>
      <c r="I38">
        <v>38.886580804525273</v>
      </c>
    </row>
    <row r="39" spans="1:11">
      <c r="B39" t="s">
        <v>72</v>
      </c>
      <c r="C39">
        <v>1</v>
      </c>
      <c r="D39">
        <v>398</v>
      </c>
      <c r="E39">
        <v>406</v>
      </c>
      <c r="F39">
        <v>376.5</v>
      </c>
      <c r="G39">
        <v>358.5</v>
      </c>
      <c r="H39">
        <v>384.75</v>
      </c>
      <c r="I39">
        <v>18.602755172285637</v>
      </c>
      <c r="J39">
        <v>371.20832916666666</v>
      </c>
      <c r="K39">
        <v>13.541670833333313</v>
      </c>
    </row>
    <row r="40" spans="1:11">
      <c r="C40">
        <v>2</v>
      </c>
      <c r="D40">
        <v>377.33330000000001</v>
      </c>
      <c r="E40">
        <v>325.33333333333343</v>
      </c>
      <c r="F40">
        <v>355</v>
      </c>
      <c r="G40">
        <v>373</v>
      </c>
      <c r="H40">
        <v>357.66665833333337</v>
      </c>
      <c r="I40">
        <v>20.459980042354399</v>
      </c>
    </row>
    <row r="42" spans="1:11">
      <c r="A42" t="s">
        <v>41</v>
      </c>
      <c r="B42" t="s">
        <v>69</v>
      </c>
      <c r="C42">
        <v>1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</row>
    <row r="43" spans="1:11">
      <c r="C43">
        <v>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1:11">
      <c r="B44" t="s">
        <v>70</v>
      </c>
      <c r="C44">
        <v>1</v>
      </c>
      <c r="D44">
        <v>0</v>
      </c>
      <c r="E44">
        <v>0</v>
      </c>
      <c r="F44">
        <v>23.5</v>
      </c>
      <c r="G44">
        <v>0</v>
      </c>
      <c r="H44">
        <v>5.875</v>
      </c>
      <c r="I44">
        <v>10.175798494467154</v>
      </c>
      <c r="J44">
        <v>2.9375</v>
      </c>
      <c r="K44">
        <v>2.9375</v>
      </c>
    </row>
    <row r="45" spans="1:11">
      <c r="C45">
        <v>2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1:11">
      <c r="B46" t="s">
        <v>71</v>
      </c>
      <c r="C46">
        <v>1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11.375</v>
      </c>
      <c r="K46">
        <v>11.375</v>
      </c>
    </row>
    <row r="47" spans="1:11">
      <c r="C47">
        <v>2</v>
      </c>
      <c r="D47">
        <v>0</v>
      </c>
      <c r="E47">
        <v>0</v>
      </c>
      <c r="F47">
        <v>43.666670000000003</v>
      </c>
      <c r="G47">
        <v>47.333329999999997</v>
      </c>
      <c r="H47">
        <v>22.75</v>
      </c>
      <c r="I47">
        <v>22.786905218665609</v>
      </c>
    </row>
    <row r="48" spans="1:11">
      <c r="B48" t="s">
        <v>72</v>
      </c>
      <c r="C48">
        <v>1</v>
      </c>
      <c r="D48">
        <v>0</v>
      </c>
      <c r="E48">
        <v>23</v>
      </c>
      <c r="F48">
        <v>56.5</v>
      </c>
      <c r="G48">
        <v>45</v>
      </c>
      <c r="H48">
        <v>31.125</v>
      </c>
      <c r="I48">
        <v>21.628612415039481</v>
      </c>
      <c r="J48">
        <v>82.625</v>
      </c>
      <c r="K48">
        <v>51.5</v>
      </c>
    </row>
    <row r="49" spans="1:11">
      <c r="C49">
        <v>2</v>
      </c>
      <c r="D49">
        <v>145</v>
      </c>
      <c r="E49">
        <v>138</v>
      </c>
      <c r="F49">
        <v>128</v>
      </c>
      <c r="G49">
        <v>125.5</v>
      </c>
      <c r="H49">
        <v>134.125</v>
      </c>
      <c r="I49">
        <v>7.8292320823947987</v>
      </c>
    </row>
    <row r="51" spans="1:11">
      <c r="A51" t="s">
        <v>498</v>
      </c>
      <c r="B51" t="s">
        <v>69</v>
      </c>
      <c r="C51">
        <v>1</v>
      </c>
      <c r="D51">
        <v>45.333333333333343</v>
      </c>
      <c r="E51">
        <v>39.333333333333307</v>
      </c>
      <c r="F51">
        <v>63.666666666666643</v>
      </c>
      <c r="G51">
        <v>55.5</v>
      </c>
      <c r="H51">
        <v>50.958333333333329</v>
      </c>
      <c r="I51">
        <v>9.3395626533342124</v>
      </c>
      <c r="J51">
        <v>25.479166666666664</v>
      </c>
      <c r="K51">
        <v>25.479166666666664</v>
      </c>
    </row>
    <row r="52" spans="1:11">
      <c r="C52">
        <v>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3" spans="1:11">
      <c r="B53" t="s">
        <v>70</v>
      </c>
      <c r="C53">
        <v>1</v>
      </c>
      <c r="D53">
        <v>59.999999999999964</v>
      </c>
      <c r="E53">
        <v>78</v>
      </c>
      <c r="F53">
        <v>92.999999999999986</v>
      </c>
      <c r="G53">
        <v>65.5</v>
      </c>
      <c r="H53">
        <v>74.124999999999986</v>
      </c>
      <c r="I53">
        <v>12.700270666407075</v>
      </c>
      <c r="J53">
        <v>66.104166666666657</v>
      </c>
      <c r="K53">
        <v>8.0208333333332895</v>
      </c>
    </row>
    <row r="54" spans="1:11">
      <c r="C54">
        <v>2</v>
      </c>
      <c r="D54">
        <v>21.999999999999986</v>
      </c>
      <c r="E54">
        <v>20</v>
      </c>
      <c r="F54">
        <v>90.666666666666629</v>
      </c>
      <c r="G54">
        <v>99.666666666666657</v>
      </c>
      <c r="H54">
        <v>58.083333333333321</v>
      </c>
      <c r="I54">
        <v>37.226316109858502</v>
      </c>
    </row>
    <row r="55" spans="1:11">
      <c r="B55" t="s">
        <v>71</v>
      </c>
      <c r="C55">
        <v>1</v>
      </c>
      <c r="D55">
        <v>26.000000000000007</v>
      </c>
      <c r="E55">
        <v>0</v>
      </c>
      <c r="F55">
        <v>39.333333333333307</v>
      </c>
      <c r="G55">
        <v>32.5</v>
      </c>
      <c r="H55">
        <v>24.458333333333329</v>
      </c>
      <c r="I55">
        <v>14.887249857960104</v>
      </c>
      <c r="J55">
        <v>22.958333333333329</v>
      </c>
      <c r="K55">
        <v>1.5</v>
      </c>
    </row>
    <row r="56" spans="1:11">
      <c r="C56">
        <v>2</v>
      </c>
      <c r="D56">
        <v>0</v>
      </c>
      <c r="E56">
        <v>0</v>
      </c>
      <c r="F56">
        <v>47.333333333333307</v>
      </c>
      <c r="G56">
        <v>38.5</v>
      </c>
      <c r="H56">
        <v>21.458333333333329</v>
      </c>
      <c r="I56">
        <v>21.684407800690945</v>
      </c>
    </row>
    <row r="57" spans="1:11">
      <c r="B57" t="s">
        <v>72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4.2916666666666625</v>
      </c>
      <c r="K57">
        <v>4.2916666666666625</v>
      </c>
    </row>
    <row r="58" spans="1:11">
      <c r="C58">
        <v>2</v>
      </c>
      <c r="D58">
        <v>0</v>
      </c>
      <c r="E58">
        <v>34.3333333333333</v>
      </c>
      <c r="F58">
        <v>0</v>
      </c>
      <c r="G58">
        <v>0</v>
      </c>
      <c r="H58">
        <v>8.583333333333325</v>
      </c>
      <c r="I58">
        <v>14.86676943163285</v>
      </c>
    </row>
    <row r="60" spans="1:11">
      <c r="A60" s="48" t="s">
        <v>33</v>
      </c>
      <c r="B60" s="48" t="s">
        <v>2</v>
      </c>
      <c r="C60" s="48" t="s">
        <v>34</v>
      </c>
      <c r="D60" s="48" t="s">
        <v>35</v>
      </c>
      <c r="E60" s="48" t="s">
        <v>36</v>
      </c>
      <c r="F60" s="48" t="s">
        <v>37</v>
      </c>
    </row>
    <row r="61" spans="1:11">
      <c r="A61" t="s">
        <v>38</v>
      </c>
      <c r="B61" t="s">
        <v>39</v>
      </c>
      <c r="C61">
        <v>23</v>
      </c>
      <c r="D61">
        <v>2.3000000000000003</v>
      </c>
      <c r="E61">
        <v>0.3066666666666667</v>
      </c>
      <c r="F61" t="s">
        <v>40</v>
      </c>
    </row>
    <row r="62" spans="1:11">
      <c r="C62">
        <v>28</v>
      </c>
      <c r="D62">
        <v>2.8000000000000003</v>
      </c>
      <c r="E62">
        <v>0.37333333333333335</v>
      </c>
    </row>
    <row r="63" spans="1:11">
      <c r="C63">
        <v>19</v>
      </c>
      <c r="D63">
        <v>1.9000000000000001</v>
      </c>
      <c r="E63">
        <v>0.25333333333333335</v>
      </c>
    </row>
    <row r="65" spans="1:13">
      <c r="B65" t="s">
        <v>41</v>
      </c>
      <c r="C65">
        <v>35</v>
      </c>
      <c r="D65">
        <v>3.5</v>
      </c>
      <c r="E65">
        <v>0.46666666666666673</v>
      </c>
      <c r="F65" t="s">
        <v>42</v>
      </c>
    </row>
    <row r="66" spans="1:13">
      <c r="C66">
        <v>48</v>
      </c>
      <c r="D66">
        <v>4.8000000000000007</v>
      </c>
      <c r="E66">
        <v>0.64000000000000012</v>
      </c>
    </row>
    <row r="67" spans="1:13">
      <c r="C67">
        <v>38</v>
      </c>
      <c r="D67">
        <v>3.8000000000000003</v>
      </c>
      <c r="E67">
        <v>0.50666666666666671</v>
      </c>
    </row>
    <row r="69" spans="1:13">
      <c r="B69" t="s">
        <v>498</v>
      </c>
      <c r="C69">
        <v>42</v>
      </c>
      <c r="D69">
        <v>4.2</v>
      </c>
      <c r="E69">
        <v>0.56000000000000005</v>
      </c>
      <c r="F69" t="s">
        <v>42</v>
      </c>
    </row>
    <row r="70" spans="1:13">
      <c r="C70">
        <v>35</v>
      </c>
      <c r="D70">
        <v>3.5</v>
      </c>
      <c r="E70">
        <v>0.46666666666666673</v>
      </c>
    </row>
    <row r="71" spans="1:13">
      <c r="C71">
        <v>41</v>
      </c>
      <c r="D71">
        <v>4.1000000000000005</v>
      </c>
      <c r="E71">
        <v>0.54666666666666675</v>
      </c>
    </row>
    <row r="73" spans="1:13">
      <c r="A73" s="21" t="s">
        <v>75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14"/>
    </row>
    <row r="74" spans="1:13">
      <c r="A74" t="s">
        <v>61</v>
      </c>
      <c r="B74" t="s">
        <v>62</v>
      </c>
      <c r="C74" t="s">
        <v>63</v>
      </c>
      <c r="D74" t="s">
        <v>64</v>
      </c>
      <c r="H74" t="s">
        <v>9</v>
      </c>
      <c r="I74" t="s">
        <v>65</v>
      </c>
      <c r="J74" t="s">
        <v>66</v>
      </c>
      <c r="K74" t="s">
        <v>67</v>
      </c>
      <c r="L74" t="s">
        <v>520</v>
      </c>
    </row>
    <row r="75" spans="1:13">
      <c r="A75" t="s">
        <v>68</v>
      </c>
      <c r="B75" t="s">
        <v>69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</row>
    <row r="76" spans="1:13">
      <c r="C76">
        <v>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13">
      <c r="B77" t="s">
        <v>70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</row>
    <row r="78" spans="1:13">
      <c r="C78">
        <v>2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</row>
    <row r="79" spans="1:13">
      <c r="B79" t="s">
        <v>71</v>
      </c>
      <c r="C79">
        <v>1</v>
      </c>
      <c r="D79">
        <v>747.2222222222216</v>
      </c>
      <c r="E79">
        <v>663.88888888888903</v>
      </c>
      <c r="F79">
        <v>737.22222222222217</v>
      </c>
      <c r="G79">
        <v>826.11111111111177</v>
      </c>
      <c r="H79">
        <v>743.6111111111112</v>
      </c>
      <c r="I79">
        <v>57.479867651075942</v>
      </c>
      <c r="J79">
        <v>797.43055555555588</v>
      </c>
      <c r="K79">
        <v>53.819444444444628</v>
      </c>
    </row>
    <row r="80" spans="1:13">
      <c r="C80">
        <v>2</v>
      </c>
      <c r="D80">
        <v>729.44444444444503</v>
      </c>
      <c r="E80">
        <v>825</v>
      </c>
      <c r="F80">
        <v>961.11111111111165</v>
      </c>
      <c r="G80">
        <v>889.44444444444503</v>
      </c>
      <c r="H80">
        <v>851.25000000000045</v>
      </c>
      <c r="I80">
        <v>85.226074626820051</v>
      </c>
    </row>
    <row r="81" spans="1:11">
      <c r="B81" t="s">
        <v>72</v>
      </c>
      <c r="C81">
        <v>1</v>
      </c>
      <c r="D81">
        <v>767.2222222222216</v>
      </c>
      <c r="E81">
        <v>627.77777777777783</v>
      </c>
      <c r="F81">
        <v>955.55555555555588</v>
      </c>
      <c r="G81">
        <v>948.88888888888846</v>
      </c>
      <c r="H81">
        <v>824.86111111111109</v>
      </c>
      <c r="I81">
        <v>136.59063772753461</v>
      </c>
      <c r="J81">
        <v>945.20833333333326</v>
      </c>
      <c r="K81">
        <v>120.34722222222176</v>
      </c>
    </row>
    <row r="82" spans="1:11">
      <c r="C82">
        <v>2</v>
      </c>
      <c r="D82">
        <v>963.88888888888846</v>
      </c>
      <c r="E82">
        <v>971.66666666666674</v>
      </c>
      <c r="F82">
        <v>1187.7777777777781</v>
      </c>
      <c r="G82">
        <v>1138.8888888888885</v>
      </c>
      <c r="H82">
        <v>1065.5555555555554</v>
      </c>
      <c r="I82">
        <v>99.331872969628137</v>
      </c>
    </row>
    <row r="84" spans="1:11">
      <c r="A84" t="s">
        <v>41</v>
      </c>
      <c r="B84" t="s">
        <v>69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</row>
    <row r="85" spans="1:11">
      <c r="C85">
        <v>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1:11">
      <c r="B86" t="s">
        <v>70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</row>
    <row r="87" spans="1:11">
      <c r="C87">
        <v>2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1:11">
      <c r="B88" t="s">
        <v>71</v>
      </c>
      <c r="C88">
        <v>1</v>
      </c>
      <c r="D88">
        <v>613.33333333333303</v>
      </c>
      <c r="E88">
        <v>617.66666666666697</v>
      </c>
      <c r="F88">
        <v>590.33333333333303</v>
      </c>
      <c r="G88">
        <v>597</v>
      </c>
      <c r="H88">
        <v>604.58333333333326</v>
      </c>
      <c r="I88">
        <v>11.272816368986577</v>
      </c>
      <c r="J88">
        <v>591.91666666666663</v>
      </c>
      <c r="K88">
        <v>12.666666666666629</v>
      </c>
    </row>
    <row r="89" spans="1:11">
      <c r="C89">
        <v>2</v>
      </c>
      <c r="D89">
        <v>602</v>
      </c>
      <c r="E89">
        <v>578.33333333333303</v>
      </c>
      <c r="F89">
        <v>555.66666666666697</v>
      </c>
      <c r="G89">
        <v>581</v>
      </c>
      <c r="H89">
        <v>579.25</v>
      </c>
      <c r="I89">
        <v>16.413705316662011</v>
      </c>
    </row>
    <row r="90" spans="1:11">
      <c r="B90" t="s">
        <v>72</v>
      </c>
      <c r="C90">
        <v>1</v>
      </c>
      <c r="D90">
        <v>516</v>
      </c>
      <c r="E90">
        <v>527</v>
      </c>
      <c r="F90">
        <v>811.66666666666663</v>
      </c>
      <c r="G90">
        <v>753.66666666666674</v>
      </c>
      <c r="H90">
        <v>652.08333333333326</v>
      </c>
      <c r="I90">
        <v>132.2408104347694</v>
      </c>
      <c r="J90">
        <v>682.45833333333326</v>
      </c>
      <c r="K90">
        <v>30.375000000000057</v>
      </c>
    </row>
    <row r="91" spans="1:11">
      <c r="C91">
        <v>2</v>
      </c>
      <c r="D91">
        <v>781.66666666666697</v>
      </c>
      <c r="E91">
        <v>815.33333333333348</v>
      </c>
      <c r="F91">
        <v>626</v>
      </c>
      <c r="G91">
        <v>628.33333333333303</v>
      </c>
      <c r="H91">
        <v>712.83333333333337</v>
      </c>
      <c r="I91">
        <v>86.493577153965219</v>
      </c>
    </row>
    <row r="93" spans="1:11">
      <c r="A93" t="s">
        <v>498</v>
      </c>
      <c r="B93" t="s">
        <v>69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</row>
    <row r="94" spans="1:11">
      <c r="C94">
        <v>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</row>
    <row r="95" spans="1:11">
      <c r="B95" t="s">
        <v>70</v>
      </c>
      <c r="C95">
        <v>1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</row>
    <row r="96" spans="1:11">
      <c r="C96">
        <v>2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</row>
    <row r="97" spans="1:12">
      <c r="B97" t="s">
        <v>71</v>
      </c>
      <c r="C97">
        <v>1</v>
      </c>
      <c r="D97">
        <v>252.33332999999999</v>
      </c>
      <c r="E97">
        <v>231.66667000000001</v>
      </c>
      <c r="F97">
        <v>106.333333</v>
      </c>
      <c r="G97">
        <v>128.5</v>
      </c>
      <c r="H97">
        <v>179.70833325000001</v>
      </c>
      <c r="I97">
        <v>63.206492875919082</v>
      </c>
      <c r="J97">
        <v>89.854166625000005</v>
      </c>
      <c r="K97">
        <v>89.854166625000005</v>
      </c>
      <c r="L97">
        <v>1.8E-5</v>
      </c>
    </row>
    <row r="98" spans="1:12">
      <c r="C98">
        <v>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</row>
    <row r="99" spans="1:12">
      <c r="B99" t="s">
        <v>72</v>
      </c>
      <c r="C99">
        <v>1</v>
      </c>
      <c r="D99">
        <v>154.66666666</v>
      </c>
      <c r="E99">
        <v>181</v>
      </c>
      <c r="F99">
        <v>124.666666666</v>
      </c>
      <c r="G99">
        <v>136.66666667000001</v>
      </c>
      <c r="H99">
        <v>149.24999999900001</v>
      </c>
      <c r="I99">
        <v>21.213694475562164</v>
      </c>
      <c r="J99">
        <v>78.294347237781082</v>
      </c>
      <c r="K99">
        <v>57.080652762218918</v>
      </c>
      <c r="L99">
        <v>1.2999999999999999E-5</v>
      </c>
    </row>
    <row r="100" spans="1:12">
      <c r="D100">
        <v>2</v>
      </c>
      <c r="E100">
        <v>215.33333332999999</v>
      </c>
      <c r="F100">
        <v>125.5</v>
      </c>
      <c r="G100">
        <v>98.666666669999998</v>
      </c>
      <c r="H100">
        <v>102</v>
      </c>
      <c r="I100">
        <v>135.375</v>
      </c>
      <c r="J100">
        <v>47.308146906156068</v>
      </c>
    </row>
    <row r="102" spans="1:12">
      <c r="A102" s="25" t="s">
        <v>77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>
      <c r="A103" t="s">
        <v>61</v>
      </c>
      <c r="B103" t="s">
        <v>62</v>
      </c>
      <c r="C103" t="s">
        <v>63</v>
      </c>
      <c r="D103" t="s">
        <v>74</v>
      </c>
      <c r="H103" t="s">
        <v>9</v>
      </c>
      <c r="I103" t="s">
        <v>65</v>
      </c>
      <c r="J103" t="s">
        <v>66</v>
      </c>
      <c r="K103" t="s">
        <v>67</v>
      </c>
    </row>
    <row r="104" spans="1:12">
      <c r="A104" t="s">
        <v>68</v>
      </c>
      <c r="B104" t="s">
        <v>69</v>
      </c>
      <c r="C104">
        <v>1</v>
      </c>
      <c r="D104">
        <v>0</v>
      </c>
      <c r="E104">
        <v>0</v>
      </c>
      <c r="F104">
        <v>43.33333333333335</v>
      </c>
      <c r="G104">
        <v>76.666666666666629</v>
      </c>
      <c r="H104">
        <v>14.44444444444445</v>
      </c>
      <c r="I104">
        <v>20.427529234278047</v>
      </c>
      <c r="J104">
        <v>7.222222222222225</v>
      </c>
      <c r="K104">
        <v>7.222222222222225</v>
      </c>
    </row>
    <row r="105" spans="1:12">
      <c r="C105">
        <v>2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</row>
    <row r="106" spans="1:12">
      <c r="B106" t="s">
        <v>70</v>
      </c>
      <c r="C106">
        <v>1</v>
      </c>
      <c r="D106">
        <v>0</v>
      </c>
      <c r="E106">
        <v>0</v>
      </c>
      <c r="F106">
        <v>39.166666666666671</v>
      </c>
      <c r="G106">
        <v>46.666666666666671</v>
      </c>
      <c r="H106">
        <v>13.055555555555557</v>
      </c>
      <c r="I106">
        <v>18.463343730982075</v>
      </c>
      <c r="J106">
        <v>37.083333333333336</v>
      </c>
      <c r="K106">
        <v>24.027777777777779</v>
      </c>
    </row>
    <row r="107" spans="1:12">
      <c r="C107">
        <v>2</v>
      </c>
      <c r="D107">
        <v>38.333333333333336</v>
      </c>
      <c r="E107">
        <v>53.333333333333336</v>
      </c>
      <c r="F107">
        <v>91.666666666666671</v>
      </c>
      <c r="G107">
        <v>66.666666666666671</v>
      </c>
      <c r="H107">
        <v>61.111111111111114</v>
      </c>
      <c r="I107">
        <v>22.457092146008581</v>
      </c>
    </row>
    <row r="108" spans="1:12">
      <c r="B108" t="s">
        <v>71</v>
      </c>
      <c r="C108">
        <v>1</v>
      </c>
      <c r="D108">
        <v>266.66666666666669</v>
      </c>
      <c r="E108">
        <v>264.16666666666669</v>
      </c>
      <c r="F108">
        <v>430</v>
      </c>
      <c r="G108">
        <v>400.83333333333337</v>
      </c>
      <c r="H108">
        <v>340.41666666666669</v>
      </c>
      <c r="I108">
        <v>75.71075257554601</v>
      </c>
      <c r="J108">
        <v>332.15277083333336</v>
      </c>
      <c r="K108">
        <v>8.2638958333333221</v>
      </c>
    </row>
    <row r="109" spans="1:12">
      <c r="C109">
        <v>2</v>
      </c>
      <c r="D109">
        <v>373.88883333333337</v>
      </c>
      <c r="E109">
        <v>401.66666666666669</v>
      </c>
      <c r="F109">
        <v>253.33333333333334</v>
      </c>
      <c r="G109">
        <v>266.66666666666669</v>
      </c>
      <c r="H109">
        <v>323.88887500000004</v>
      </c>
      <c r="I109">
        <v>64.810968007542144</v>
      </c>
    </row>
    <row r="110" spans="1:12">
      <c r="B110" t="s">
        <v>72</v>
      </c>
      <c r="C110">
        <v>1</v>
      </c>
      <c r="D110">
        <v>663.33333333333337</v>
      </c>
      <c r="E110">
        <v>676.66666666666674</v>
      </c>
      <c r="F110">
        <v>627.5</v>
      </c>
      <c r="G110">
        <v>597.5</v>
      </c>
      <c r="H110">
        <v>641.25</v>
      </c>
      <c r="I110">
        <v>31.004591953809424</v>
      </c>
      <c r="J110">
        <v>618.68054861111113</v>
      </c>
      <c r="K110">
        <v>22.569451388888865</v>
      </c>
    </row>
    <row r="111" spans="1:12">
      <c r="C111">
        <v>2</v>
      </c>
      <c r="D111">
        <v>628.88883333333342</v>
      </c>
      <c r="E111">
        <v>542.2222222222224</v>
      </c>
      <c r="F111">
        <v>591.66666666666674</v>
      </c>
      <c r="G111">
        <v>621.66666666666674</v>
      </c>
      <c r="H111">
        <v>596.11109722222227</v>
      </c>
      <c r="I111">
        <v>34.099966737257354</v>
      </c>
    </row>
    <row r="113" spans="1:11">
      <c r="A113" t="s">
        <v>41</v>
      </c>
      <c r="B113" t="s">
        <v>69</v>
      </c>
      <c r="C113">
        <v>1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</row>
    <row r="114" spans="1:11">
      <c r="C114">
        <v>2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</row>
    <row r="115" spans="1:11">
      <c r="B115" t="s">
        <v>70</v>
      </c>
      <c r="C115">
        <v>1</v>
      </c>
      <c r="D115">
        <v>0</v>
      </c>
      <c r="E115">
        <v>0</v>
      </c>
      <c r="F115">
        <v>23.5</v>
      </c>
      <c r="G115">
        <v>0</v>
      </c>
      <c r="H115">
        <v>7.833333333333333</v>
      </c>
      <c r="I115">
        <v>11.078006238589245</v>
      </c>
      <c r="J115">
        <v>3.9166666666666665</v>
      </c>
      <c r="K115">
        <v>3.9166666666666665</v>
      </c>
    </row>
    <row r="116" spans="1:11">
      <c r="C116">
        <v>2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</row>
    <row r="117" spans="1:11">
      <c r="B117" t="s">
        <v>71</v>
      </c>
      <c r="C117">
        <v>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11.375</v>
      </c>
      <c r="K117">
        <v>11.375</v>
      </c>
    </row>
    <row r="118" spans="1:11">
      <c r="C118">
        <v>2</v>
      </c>
      <c r="D118">
        <v>0</v>
      </c>
      <c r="E118">
        <v>0</v>
      </c>
      <c r="F118">
        <v>43.666670000000003</v>
      </c>
      <c r="G118">
        <v>47.333329999999997</v>
      </c>
      <c r="H118">
        <v>22.75</v>
      </c>
      <c r="I118">
        <v>22.786905218665609</v>
      </c>
    </row>
    <row r="119" spans="1:11">
      <c r="B119" t="s">
        <v>72</v>
      </c>
      <c r="C119">
        <v>1</v>
      </c>
      <c r="D119">
        <v>0</v>
      </c>
      <c r="E119">
        <v>23</v>
      </c>
      <c r="F119">
        <v>56.5</v>
      </c>
      <c r="G119">
        <v>45</v>
      </c>
      <c r="H119">
        <v>31.125</v>
      </c>
      <c r="I119">
        <v>21.628612415039481</v>
      </c>
      <c r="J119">
        <v>82.625</v>
      </c>
      <c r="K119">
        <v>51.5</v>
      </c>
    </row>
    <row r="120" spans="1:11">
      <c r="C120">
        <v>2</v>
      </c>
      <c r="D120">
        <v>145</v>
      </c>
      <c r="E120">
        <v>138</v>
      </c>
      <c r="F120">
        <v>128</v>
      </c>
      <c r="G120">
        <v>125.5</v>
      </c>
      <c r="H120">
        <v>134.125</v>
      </c>
      <c r="I120">
        <v>7.8292320823947987</v>
      </c>
    </row>
    <row r="122" spans="1:11">
      <c r="A122" t="s">
        <v>498</v>
      </c>
      <c r="B122" t="s">
        <v>69</v>
      </c>
      <c r="C122">
        <v>1</v>
      </c>
      <c r="D122">
        <v>45.333333333333343</v>
      </c>
      <c r="E122">
        <v>39.333333333333307</v>
      </c>
      <c r="F122">
        <v>63.666666666666643</v>
      </c>
      <c r="G122">
        <v>55.5</v>
      </c>
      <c r="H122">
        <v>50.958333333333329</v>
      </c>
      <c r="I122">
        <v>9.3395626533342124</v>
      </c>
      <c r="J122">
        <v>25.479166666666664</v>
      </c>
      <c r="K122">
        <v>25.479166666666664</v>
      </c>
    </row>
    <row r="123" spans="1:11">
      <c r="C123">
        <v>2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</row>
    <row r="124" spans="1:11">
      <c r="B124" t="s">
        <v>70</v>
      </c>
      <c r="C124">
        <v>1</v>
      </c>
      <c r="D124">
        <v>59.999999999999964</v>
      </c>
      <c r="E124">
        <v>78</v>
      </c>
      <c r="F124">
        <v>92.999999999999986</v>
      </c>
      <c r="G124">
        <v>65.5</v>
      </c>
      <c r="H124">
        <v>74.124999999999986</v>
      </c>
      <c r="I124">
        <v>12.700270666407075</v>
      </c>
      <c r="J124">
        <v>66.104166666666657</v>
      </c>
      <c r="K124">
        <v>8.0208333333332895</v>
      </c>
    </row>
    <row r="125" spans="1:11">
      <c r="C125">
        <v>2</v>
      </c>
      <c r="D125">
        <v>21.999999999999986</v>
      </c>
      <c r="E125">
        <v>20</v>
      </c>
      <c r="F125">
        <v>90.666666666666629</v>
      </c>
      <c r="G125">
        <v>99.666666666666657</v>
      </c>
      <c r="H125">
        <v>58.083333333333321</v>
      </c>
      <c r="I125">
        <v>37.226316109858502</v>
      </c>
    </row>
    <row r="126" spans="1:11">
      <c r="B126" t="s">
        <v>71</v>
      </c>
      <c r="C126">
        <v>1</v>
      </c>
      <c r="D126">
        <v>26.000000000000007</v>
      </c>
      <c r="E126">
        <v>0</v>
      </c>
      <c r="F126">
        <v>39.333333333333307</v>
      </c>
      <c r="G126">
        <v>32.5</v>
      </c>
      <c r="H126">
        <v>24.458333333333329</v>
      </c>
      <c r="I126">
        <v>14.887249857960104</v>
      </c>
      <c r="J126">
        <v>22.958333333333329</v>
      </c>
      <c r="K126">
        <v>1.5</v>
      </c>
    </row>
    <row r="127" spans="1:11">
      <c r="C127">
        <v>2</v>
      </c>
      <c r="D127">
        <v>0</v>
      </c>
      <c r="E127">
        <v>0</v>
      </c>
      <c r="F127">
        <v>47.333333333333307</v>
      </c>
      <c r="G127">
        <v>38.5</v>
      </c>
      <c r="H127">
        <v>21.458333333333329</v>
      </c>
      <c r="I127">
        <v>21.684407800690945</v>
      </c>
    </row>
    <row r="128" spans="1:11">
      <c r="B128" t="s">
        <v>72</v>
      </c>
      <c r="C128">
        <v>1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4.2916666666666625</v>
      </c>
      <c r="K128">
        <v>4.2916666666666625</v>
      </c>
    </row>
    <row r="129" spans="3:9">
      <c r="C129">
        <v>2</v>
      </c>
      <c r="D129">
        <v>0</v>
      </c>
      <c r="E129">
        <v>34.3333333333333</v>
      </c>
      <c r="F129">
        <v>0</v>
      </c>
      <c r="G129">
        <v>0</v>
      </c>
      <c r="H129">
        <v>8.583333333333325</v>
      </c>
      <c r="I129">
        <v>14.86676943163285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8" workbookViewId="0">
      <selection activeCell="K32" sqref="K32"/>
    </sheetView>
  </sheetViews>
  <sheetFormatPr defaultRowHeight="14.4"/>
  <cols>
    <col min="1" max="1" width="15.88671875" bestFit="1" customWidth="1"/>
    <col min="2" max="2" width="12.5546875" bestFit="1" customWidth="1"/>
    <col min="3" max="3" width="7.33203125" bestFit="1" customWidth="1"/>
    <col min="4" max="4" width="12" bestFit="1" customWidth="1"/>
    <col min="5" max="6" width="9.33203125" bestFit="1" customWidth="1"/>
    <col min="7" max="8" width="12.5546875" bestFit="1" customWidth="1"/>
    <col min="9" max="9" width="15.33203125" bestFit="1" customWidth="1"/>
    <col min="10" max="10" width="13.5546875" bestFit="1" customWidth="1"/>
    <col min="11" max="11" width="24.33203125" bestFit="1" customWidth="1"/>
    <col min="12" max="12" width="22.6640625" bestFit="1" customWidth="1"/>
    <col min="13" max="13" width="19.44140625" bestFit="1" customWidth="1"/>
    <col min="14" max="14" width="22.6640625" bestFit="1" customWidth="1"/>
  </cols>
  <sheetData>
    <row r="1" spans="1:14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A2" t="s">
        <v>61</v>
      </c>
      <c r="B2" t="s">
        <v>456</v>
      </c>
      <c r="C2" t="s">
        <v>63</v>
      </c>
      <c r="D2" t="s">
        <v>64</v>
      </c>
      <c r="G2" t="s">
        <v>9</v>
      </c>
      <c r="H2" t="s">
        <v>65</v>
      </c>
      <c r="I2" t="s">
        <v>10</v>
      </c>
      <c r="J2" t="s">
        <v>11</v>
      </c>
      <c r="K2" t="s">
        <v>81</v>
      </c>
      <c r="L2" t="s">
        <v>15</v>
      </c>
      <c r="M2" t="s">
        <v>497</v>
      </c>
      <c r="N2" t="s">
        <v>15</v>
      </c>
    </row>
    <row r="3" spans="1:14">
      <c r="A3" t="s">
        <v>68</v>
      </c>
      <c r="B3" t="s">
        <v>39</v>
      </c>
      <c r="C3">
        <v>1</v>
      </c>
      <c r="D3" s="85">
        <v>0</v>
      </c>
      <c r="E3" s="85">
        <v>0</v>
      </c>
      <c r="F3" s="85">
        <v>0</v>
      </c>
      <c r="G3">
        <v>0</v>
      </c>
      <c r="H3">
        <v>0</v>
      </c>
      <c r="I3">
        <v>4.0506666666666673</v>
      </c>
      <c r="J3">
        <v>5.7285077366526176</v>
      </c>
    </row>
    <row r="4" spans="1:14">
      <c r="C4">
        <v>2</v>
      </c>
      <c r="D4" s="85">
        <v>0</v>
      </c>
      <c r="E4" s="85">
        <v>0</v>
      </c>
      <c r="F4" s="85">
        <v>0</v>
      </c>
      <c r="G4">
        <v>0</v>
      </c>
      <c r="H4">
        <v>0</v>
      </c>
    </row>
    <row r="5" spans="1:14">
      <c r="C5">
        <v>3</v>
      </c>
      <c r="D5" s="85">
        <v>0</v>
      </c>
      <c r="E5" s="85">
        <v>36.456000000000003</v>
      </c>
      <c r="F5" s="85">
        <v>0</v>
      </c>
      <c r="G5">
        <v>12.152000000000001</v>
      </c>
      <c r="H5">
        <v>17.18552320995785</v>
      </c>
    </row>
    <row r="6" spans="1:14">
      <c r="L6" s="85"/>
    </row>
    <row r="7" spans="1:14">
      <c r="A7" t="s">
        <v>521</v>
      </c>
      <c r="C7">
        <v>1</v>
      </c>
      <c r="D7" s="85">
        <v>0</v>
      </c>
      <c r="E7" s="85">
        <v>0</v>
      </c>
      <c r="F7" s="85">
        <v>0</v>
      </c>
      <c r="G7">
        <v>0</v>
      </c>
      <c r="H7">
        <v>0</v>
      </c>
      <c r="I7">
        <v>44.698444444444448</v>
      </c>
      <c r="J7">
        <v>32.24016241266569</v>
      </c>
      <c r="K7">
        <v>0.1537</v>
      </c>
      <c r="L7" t="s">
        <v>522</v>
      </c>
      <c r="M7">
        <v>0.67830000000000001</v>
      </c>
      <c r="N7" t="s">
        <v>523</v>
      </c>
    </row>
    <row r="8" spans="1:14">
      <c r="C8">
        <v>2</v>
      </c>
      <c r="D8" s="85">
        <v>62.771999999999998</v>
      </c>
      <c r="E8" s="85">
        <v>52.533999999999999</v>
      </c>
      <c r="F8" s="85">
        <v>62.468000000000004</v>
      </c>
      <c r="G8">
        <v>59.258000000000003</v>
      </c>
      <c r="H8">
        <v>4.7562054903743043</v>
      </c>
    </row>
    <row r="9" spans="1:14">
      <c r="C9">
        <v>3</v>
      </c>
      <c r="D9" s="85">
        <v>82.04</v>
      </c>
      <c r="E9" s="85">
        <v>74.802000000000007</v>
      </c>
      <c r="F9" s="85">
        <v>67.67</v>
      </c>
      <c r="G9">
        <v>74.837333333333333</v>
      </c>
      <c r="H9">
        <v>5.8665811357401552</v>
      </c>
    </row>
    <row r="11" spans="1:14">
      <c r="A11" t="s">
        <v>524</v>
      </c>
      <c r="C11">
        <v>1</v>
      </c>
      <c r="D11" s="85">
        <v>0</v>
      </c>
      <c r="E11" s="85">
        <v>0</v>
      </c>
      <c r="F11" s="85">
        <v>0</v>
      </c>
      <c r="G11">
        <v>0</v>
      </c>
      <c r="H11">
        <v>0</v>
      </c>
      <c r="I11">
        <v>31.77888888888889</v>
      </c>
      <c r="J11">
        <v>25.628918991860701</v>
      </c>
      <c r="K11">
        <v>0.20949999999999999</v>
      </c>
      <c r="L11" t="s">
        <v>525</v>
      </c>
    </row>
    <row r="12" spans="1:14">
      <c r="C12">
        <v>2</v>
      </c>
      <c r="D12" s="85">
        <v>54.323999999999998</v>
      </c>
      <c r="E12" s="85">
        <v>43.398000000000003</v>
      </c>
      <c r="F12" s="85">
        <v>0</v>
      </c>
      <c r="G12">
        <v>32.574000000000005</v>
      </c>
      <c r="H12">
        <v>23.461222986025252</v>
      </c>
    </row>
    <row r="13" spans="1:14">
      <c r="C13">
        <v>3</v>
      </c>
      <c r="D13" s="85">
        <v>75.114000000000004</v>
      </c>
      <c r="E13" s="85">
        <v>52.832000000000001</v>
      </c>
      <c r="F13" s="85">
        <v>60.341999999999999</v>
      </c>
      <c r="G13">
        <v>62.762666666666668</v>
      </c>
      <c r="H13">
        <v>9.2562267810497101</v>
      </c>
    </row>
    <row r="15" spans="1:14">
      <c r="A15" t="s">
        <v>68</v>
      </c>
      <c r="B15" t="s">
        <v>98</v>
      </c>
      <c r="C15">
        <v>1</v>
      </c>
      <c r="D15" s="85">
        <v>976.54</v>
      </c>
      <c r="E15" s="85">
        <v>940.7</v>
      </c>
      <c r="F15" s="85">
        <v>1169.54</v>
      </c>
      <c r="G15">
        <v>1028.9266666666665</v>
      </c>
      <c r="H15">
        <v>100.49944787023567</v>
      </c>
      <c r="I15">
        <v>989.49777777777774</v>
      </c>
      <c r="J15">
        <v>156.57783148830543</v>
      </c>
    </row>
    <row r="16" spans="1:14">
      <c r="C16">
        <v>2</v>
      </c>
      <c r="D16" s="96" t="s">
        <v>526</v>
      </c>
      <c r="E16" s="85">
        <v>818.82</v>
      </c>
      <c r="F16" s="85">
        <v>743.34</v>
      </c>
      <c r="G16">
        <v>781.08</v>
      </c>
      <c r="H16">
        <v>37.740000000000009</v>
      </c>
    </row>
    <row r="17" spans="1:14">
      <c r="C17">
        <v>3</v>
      </c>
      <c r="D17" s="85">
        <v>693.66</v>
      </c>
      <c r="E17" s="85">
        <v>1461.26</v>
      </c>
      <c r="F17" s="85">
        <v>1320.54</v>
      </c>
      <c r="G17">
        <v>1158.4866666666667</v>
      </c>
      <c r="H17">
        <v>333.66490389144701</v>
      </c>
    </row>
    <row r="19" spans="1:14">
      <c r="A19" t="s">
        <v>521</v>
      </c>
      <c r="C19">
        <v>1</v>
      </c>
      <c r="D19" s="85">
        <v>3014.38</v>
      </c>
      <c r="E19" s="85">
        <v>1793.52</v>
      </c>
      <c r="F19" s="85">
        <v>2041.12</v>
      </c>
      <c r="G19">
        <v>2283.0066666666667</v>
      </c>
      <c r="H19">
        <v>526.94506641795556</v>
      </c>
      <c r="I19">
        <v>2356.3066666666668</v>
      </c>
      <c r="J19">
        <v>95.750665252499871</v>
      </c>
      <c r="K19">
        <v>5.0000000000000001E-4</v>
      </c>
      <c r="L19" s="85" t="s">
        <v>527</v>
      </c>
      <c r="M19">
        <v>3.1600000000000003E-2</v>
      </c>
      <c r="N19" t="s">
        <v>528</v>
      </c>
    </row>
    <row r="20" spans="1:14">
      <c r="C20">
        <v>2</v>
      </c>
      <c r="D20" s="85">
        <v>3153.96</v>
      </c>
      <c r="E20" s="85">
        <v>2467.04</v>
      </c>
      <c r="F20" s="85">
        <v>1853.68</v>
      </c>
      <c r="G20">
        <v>2491.56</v>
      </c>
      <c r="H20">
        <v>531.12016367924286</v>
      </c>
      <c r="L20" s="85"/>
    </row>
    <row r="21" spans="1:14">
      <c r="C21">
        <v>3</v>
      </c>
      <c r="D21" s="85">
        <v>2405.98</v>
      </c>
      <c r="E21" s="85">
        <v>2377.62</v>
      </c>
      <c r="F21" s="85">
        <v>2099.46</v>
      </c>
      <c r="G21">
        <v>2294.3533333333335</v>
      </c>
      <c r="H21">
        <v>138.29589276459205</v>
      </c>
      <c r="K21" s="85"/>
      <c r="L21" s="85"/>
    </row>
    <row r="22" spans="1:14">
      <c r="K22" s="85"/>
    </row>
    <row r="23" spans="1:14">
      <c r="A23" t="s">
        <v>524</v>
      </c>
      <c r="C23">
        <v>1</v>
      </c>
      <c r="D23" s="85">
        <v>2111.1799999999998</v>
      </c>
      <c r="E23" s="85">
        <v>1536.44</v>
      </c>
      <c r="F23" s="85">
        <v>2130.7600000000002</v>
      </c>
      <c r="G23">
        <v>1926.1266666666668</v>
      </c>
      <c r="H23">
        <v>275.66600290125638</v>
      </c>
      <c r="I23">
        <v>1816.7666666666667</v>
      </c>
      <c r="J23">
        <v>214.92997605593999</v>
      </c>
      <c r="K23" s="85">
        <v>1.17E-2</v>
      </c>
      <c r="L23" t="s">
        <v>529</v>
      </c>
      <c r="N23" s="68"/>
    </row>
    <row r="24" spans="1:14">
      <c r="C24">
        <v>2</v>
      </c>
      <c r="D24" s="85">
        <v>1597.96</v>
      </c>
      <c r="E24" s="85">
        <v>1529.24</v>
      </c>
      <c r="F24" s="85">
        <v>1422.24</v>
      </c>
      <c r="G24">
        <v>1516.4799999999998</v>
      </c>
      <c r="H24">
        <v>72.302571646288399</v>
      </c>
    </row>
    <row r="25" spans="1:14">
      <c r="C25">
        <v>3</v>
      </c>
      <c r="D25" s="85">
        <v>1925.78</v>
      </c>
      <c r="E25" s="85">
        <v>1887.74</v>
      </c>
      <c r="F25" s="85">
        <v>2209.56</v>
      </c>
      <c r="G25">
        <v>2007.6933333333334</v>
      </c>
      <c r="H25">
        <v>143.58359640138406</v>
      </c>
    </row>
    <row r="26" spans="1:14">
      <c r="A26" t="s">
        <v>530</v>
      </c>
    </row>
    <row r="27" spans="1:14">
      <c r="A27" s="97" t="s">
        <v>73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14">
      <c r="A28" t="s">
        <v>61</v>
      </c>
      <c r="B28" t="s">
        <v>456</v>
      </c>
      <c r="C28" t="s">
        <v>63</v>
      </c>
      <c r="D28" t="s">
        <v>74</v>
      </c>
      <c r="G28" t="s">
        <v>9</v>
      </c>
      <c r="H28" t="s">
        <v>65</v>
      </c>
      <c r="I28" t="s">
        <v>10</v>
      </c>
      <c r="J28" t="s">
        <v>11</v>
      </c>
      <c r="K28" t="s">
        <v>81</v>
      </c>
      <c r="L28" t="s">
        <v>15</v>
      </c>
      <c r="M28" t="s">
        <v>497</v>
      </c>
      <c r="N28" t="s">
        <v>15</v>
      </c>
    </row>
    <row r="29" spans="1:14">
      <c r="A29" t="s">
        <v>68</v>
      </c>
      <c r="B29" t="s">
        <v>39</v>
      </c>
      <c r="C29">
        <v>1</v>
      </c>
      <c r="D29" s="85">
        <v>0</v>
      </c>
      <c r="E29" s="85">
        <v>0</v>
      </c>
      <c r="F29" s="85">
        <v>0</v>
      </c>
      <c r="G29">
        <v>0</v>
      </c>
      <c r="H29">
        <v>0</v>
      </c>
      <c r="I29">
        <v>0</v>
      </c>
      <c r="J29">
        <v>0</v>
      </c>
    </row>
    <row r="30" spans="1:14">
      <c r="C30">
        <v>2</v>
      </c>
      <c r="D30" s="85">
        <v>0</v>
      </c>
      <c r="E30" s="85">
        <v>0</v>
      </c>
      <c r="F30" s="85">
        <v>0</v>
      </c>
      <c r="G30">
        <v>0</v>
      </c>
      <c r="H30">
        <v>0</v>
      </c>
    </row>
    <row r="31" spans="1:14">
      <c r="C31">
        <v>3</v>
      </c>
      <c r="D31" s="85">
        <v>0</v>
      </c>
      <c r="E31" s="85">
        <v>0</v>
      </c>
      <c r="F31" s="85">
        <v>0</v>
      </c>
      <c r="G31">
        <v>0</v>
      </c>
      <c r="H31">
        <v>0</v>
      </c>
    </row>
    <row r="32" spans="1:14">
      <c r="L32" s="85"/>
    </row>
    <row r="33" spans="1:14">
      <c r="A33" t="s">
        <v>521</v>
      </c>
      <c r="C33">
        <v>1</v>
      </c>
      <c r="D33" s="85">
        <v>0</v>
      </c>
      <c r="E33" s="85">
        <v>0</v>
      </c>
      <c r="F33" s="85">
        <v>0</v>
      </c>
      <c r="G33">
        <v>0</v>
      </c>
      <c r="H33">
        <v>0</v>
      </c>
      <c r="I33">
        <v>0</v>
      </c>
      <c r="J33">
        <v>0</v>
      </c>
    </row>
    <row r="34" spans="1:14">
      <c r="C34">
        <v>2</v>
      </c>
      <c r="D34" s="85">
        <v>0</v>
      </c>
      <c r="E34" s="85">
        <v>0</v>
      </c>
      <c r="F34" s="85">
        <v>0</v>
      </c>
      <c r="G34">
        <v>0</v>
      </c>
      <c r="H34">
        <v>0</v>
      </c>
    </row>
    <row r="35" spans="1:14">
      <c r="C35">
        <v>3</v>
      </c>
      <c r="D35" s="85">
        <v>0</v>
      </c>
      <c r="E35" s="85">
        <v>0</v>
      </c>
      <c r="F35" s="85">
        <v>0</v>
      </c>
      <c r="G35">
        <v>0</v>
      </c>
      <c r="H35">
        <v>0</v>
      </c>
    </row>
    <row r="37" spans="1:14">
      <c r="A37" t="s">
        <v>531</v>
      </c>
      <c r="C37">
        <v>1</v>
      </c>
      <c r="D37" s="85">
        <v>0</v>
      </c>
      <c r="E37" s="85">
        <v>0</v>
      </c>
      <c r="F37" s="85">
        <v>0</v>
      </c>
      <c r="G37">
        <v>0</v>
      </c>
      <c r="H37">
        <v>0</v>
      </c>
      <c r="I37">
        <v>0</v>
      </c>
      <c r="J37">
        <v>0</v>
      </c>
    </row>
    <row r="38" spans="1:14">
      <c r="C38">
        <v>2</v>
      </c>
      <c r="D38" s="85">
        <v>0</v>
      </c>
      <c r="E38" s="85">
        <v>0</v>
      </c>
      <c r="F38" s="85">
        <v>0</v>
      </c>
      <c r="G38">
        <v>0</v>
      </c>
      <c r="H38">
        <v>0</v>
      </c>
    </row>
    <row r="39" spans="1:14">
      <c r="C39">
        <v>3</v>
      </c>
      <c r="D39" s="85">
        <v>0</v>
      </c>
      <c r="E39" s="85">
        <v>0</v>
      </c>
      <c r="F39" s="85">
        <v>0</v>
      </c>
      <c r="G39">
        <v>0</v>
      </c>
      <c r="H39">
        <v>0</v>
      </c>
    </row>
    <row r="41" spans="1:14">
      <c r="A41" t="s">
        <v>68</v>
      </c>
      <c r="B41" t="s">
        <v>98</v>
      </c>
      <c r="C41">
        <v>1</v>
      </c>
      <c r="D41" s="85">
        <v>716.37</v>
      </c>
      <c r="E41" s="85">
        <v>389.09500000000003</v>
      </c>
      <c r="F41" s="85">
        <v>363.065</v>
      </c>
      <c r="G41">
        <v>489.51000000000005</v>
      </c>
      <c r="H41">
        <v>160.76584406106483</v>
      </c>
      <c r="I41">
        <v>380.83166666666671</v>
      </c>
      <c r="J41">
        <v>141.59876051586619</v>
      </c>
    </row>
    <row r="42" spans="1:14">
      <c r="C42">
        <v>2</v>
      </c>
      <c r="D42" s="85">
        <v>102.73</v>
      </c>
      <c r="E42" s="85">
        <v>61.825000000000003</v>
      </c>
      <c r="F42" s="85">
        <v>377.94</v>
      </c>
      <c r="G42">
        <v>180.83166666666668</v>
      </c>
      <c r="H42">
        <v>140.37349241299876</v>
      </c>
    </row>
    <row r="43" spans="1:14">
      <c r="C43">
        <v>3</v>
      </c>
      <c r="D43" s="85">
        <v>552.73</v>
      </c>
      <c r="E43" s="85">
        <v>262.64999999999998</v>
      </c>
      <c r="F43" s="85">
        <v>601.08000000000004</v>
      </c>
      <c r="G43">
        <v>472.15333333333336</v>
      </c>
      <c r="H43">
        <v>149.45047258391511</v>
      </c>
    </row>
    <row r="45" spans="1:14">
      <c r="A45" t="s">
        <v>521</v>
      </c>
      <c r="C45">
        <v>1</v>
      </c>
      <c r="D45" s="85">
        <v>1344.88</v>
      </c>
      <c r="E45" s="85">
        <v>1352.32</v>
      </c>
      <c r="F45" s="85">
        <v>1110.585</v>
      </c>
      <c r="G45">
        <v>1269.2616666666665</v>
      </c>
      <c r="H45">
        <v>112.24245129282512</v>
      </c>
      <c r="I45">
        <v>1078.3522222222221</v>
      </c>
      <c r="J45">
        <v>136.8176432087983</v>
      </c>
      <c r="K45">
        <v>7.4000000000000003E-3</v>
      </c>
      <c r="L45" s="85" t="s">
        <v>532</v>
      </c>
      <c r="M45">
        <v>2.6700000000000002E-2</v>
      </c>
      <c r="N45" t="s">
        <v>533</v>
      </c>
    </row>
    <row r="46" spans="1:14">
      <c r="C46">
        <v>2</v>
      </c>
      <c r="D46" s="85">
        <v>976.7</v>
      </c>
      <c r="E46" s="85">
        <v>1132.895</v>
      </c>
      <c r="F46" s="85">
        <v>920.91499999999996</v>
      </c>
      <c r="G46">
        <v>1010.1700000000001</v>
      </c>
      <c r="H46">
        <v>89.718302759247507</v>
      </c>
      <c r="L46" s="85"/>
    </row>
    <row r="47" spans="1:14">
      <c r="C47">
        <v>3</v>
      </c>
      <c r="D47" s="85">
        <v>924.63499999999999</v>
      </c>
      <c r="E47" s="85">
        <v>820.5</v>
      </c>
      <c r="F47" s="85">
        <v>1121.74</v>
      </c>
      <c r="G47">
        <v>955.625</v>
      </c>
      <c r="H47">
        <v>124.91775821181946</v>
      </c>
      <c r="K47" s="85"/>
      <c r="L47" s="85"/>
    </row>
    <row r="48" spans="1:14">
      <c r="K48" s="85"/>
    </row>
    <row r="49" spans="1:14">
      <c r="A49" t="s">
        <v>524</v>
      </c>
      <c r="C49">
        <v>1</v>
      </c>
      <c r="D49" s="85">
        <v>389.09500000000003</v>
      </c>
      <c r="E49" s="85">
        <v>705.21</v>
      </c>
      <c r="F49" s="85">
        <v>1207.2750000000001</v>
      </c>
      <c r="G49">
        <v>767.19333333333327</v>
      </c>
      <c r="H49">
        <v>336.88383587257852</v>
      </c>
      <c r="I49">
        <v>558.10277777777776</v>
      </c>
      <c r="J49">
        <v>165.73997392353118</v>
      </c>
      <c r="K49" s="85">
        <v>0.31419999999999998</v>
      </c>
      <c r="L49" t="s">
        <v>534</v>
      </c>
      <c r="N49" s="68"/>
    </row>
    <row r="50" spans="1:14">
      <c r="C50">
        <v>2</v>
      </c>
      <c r="D50" s="85">
        <v>199.42500000000001</v>
      </c>
      <c r="E50" s="85">
        <v>556.45000000000005</v>
      </c>
      <c r="F50" s="85">
        <v>329.59</v>
      </c>
      <c r="G50">
        <v>361.82166666666666</v>
      </c>
      <c r="H50">
        <v>147.52598168533649</v>
      </c>
    </row>
    <row r="51" spans="1:14">
      <c r="C51">
        <v>3</v>
      </c>
      <c r="D51" s="85">
        <v>630.83000000000004</v>
      </c>
      <c r="E51" s="85">
        <v>359.34500000000003</v>
      </c>
      <c r="F51" s="85">
        <v>645.70500000000004</v>
      </c>
      <c r="G51">
        <v>545.29333333333341</v>
      </c>
      <c r="H51">
        <v>131.62548742127757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"/>
  <sheetViews>
    <sheetView zoomScale="70" zoomScaleNormal="70" workbookViewId="0">
      <selection activeCell="I61" sqref="I61"/>
    </sheetView>
  </sheetViews>
  <sheetFormatPr defaultRowHeight="14.4"/>
  <cols>
    <col min="1" max="1" width="17.109375" customWidth="1"/>
    <col min="2" max="2" width="14.109375" bestFit="1" customWidth="1"/>
    <col min="3" max="3" width="7.33203125" bestFit="1" customWidth="1"/>
    <col min="4" max="4" width="12.5546875" bestFit="1" customWidth="1"/>
    <col min="5" max="6" width="9.33203125" bestFit="1" customWidth="1"/>
    <col min="7" max="8" width="12.5546875" bestFit="1" customWidth="1"/>
    <col min="9" max="9" width="15.33203125" bestFit="1" customWidth="1"/>
    <col min="10" max="10" width="13.5546875" bestFit="1" customWidth="1"/>
    <col min="11" max="11" width="24.33203125" bestFit="1" customWidth="1"/>
    <col min="12" max="12" width="22.6640625" bestFit="1" customWidth="1"/>
    <col min="13" max="13" width="19.44140625" bestFit="1" customWidth="1"/>
    <col min="14" max="14" width="22.6640625" bestFit="1" customWidth="1"/>
    <col min="17" max="17" width="15.6640625" customWidth="1"/>
    <col min="18" max="18" width="14.109375" bestFit="1" customWidth="1"/>
    <col min="19" max="19" width="7.33203125" bestFit="1" customWidth="1"/>
    <col min="20" max="20" width="12.5546875" bestFit="1" customWidth="1"/>
    <col min="21" max="22" width="9.33203125" bestFit="1" customWidth="1"/>
    <col min="23" max="23" width="12.5546875" bestFit="1" customWidth="1"/>
    <col min="24" max="24" width="9.33203125" bestFit="1" customWidth="1"/>
    <col min="25" max="25" width="15.33203125" bestFit="1" customWidth="1"/>
    <col min="26" max="26" width="13.5546875" bestFit="1" customWidth="1"/>
    <col min="27" max="27" width="24.33203125" bestFit="1" customWidth="1"/>
    <col min="28" max="28" width="22.6640625" bestFit="1" customWidth="1"/>
    <col min="29" max="29" width="19.44140625" bestFit="1" customWidth="1"/>
    <col min="30" max="30" width="22.6640625" bestFit="1" customWidth="1"/>
  </cols>
  <sheetData>
    <row r="1" spans="1:30" ht="18">
      <c r="A1" s="2" t="s">
        <v>535</v>
      </c>
      <c r="Q1" s="2" t="s">
        <v>536</v>
      </c>
    </row>
    <row r="2" spans="1:30">
      <c r="A2" s="89" t="s">
        <v>60</v>
      </c>
      <c r="B2" s="90" t="s">
        <v>537</v>
      </c>
      <c r="C2" s="90" t="s">
        <v>537</v>
      </c>
      <c r="D2" s="90" t="s">
        <v>537</v>
      </c>
      <c r="E2" s="90" t="s">
        <v>537</v>
      </c>
      <c r="F2" s="90" t="s">
        <v>537</v>
      </c>
      <c r="G2" s="90" t="s">
        <v>537</v>
      </c>
      <c r="H2" s="90" t="s">
        <v>537</v>
      </c>
      <c r="I2" s="90" t="s">
        <v>537</v>
      </c>
      <c r="J2" s="90" t="s">
        <v>537</v>
      </c>
      <c r="K2" s="90" t="s">
        <v>537</v>
      </c>
      <c r="L2" s="90" t="s">
        <v>537</v>
      </c>
      <c r="M2" s="90" t="s">
        <v>537</v>
      </c>
      <c r="N2" s="90" t="s">
        <v>537</v>
      </c>
      <c r="Q2" s="89" t="s">
        <v>60</v>
      </c>
      <c r="R2" s="90" t="s">
        <v>537</v>
      </c>
      <c r="S2" s="90" t="s">
        <v>537</v>
      </c>
      <c r="T2" s="90" t="s">
        <v>537</v>
      </c>
      <c r="U2" s="90" t="s">
        <v>537</v>
      </c>
      <c r="V2" s="90" t="s">
        <v>537</v>
      </c>
      <c r="W2" s="90" t="s">
        <v>537</v>
      </c>
      <c r="X2" s="90" t="s">
        <v>537</v>
      </c>
      <c r="Y2" s="90" t="s">
        <v>537</v>
      </c>
      <c r="Z2" s="90" t="s">
        <v>537</v>
      </c>
      <c r="AA2" s="90" t="s">
        <v>537</v>
      </c>
      <c r="AB2" s="90" t="s">
        <v>537</v>
      </c>
      <c r="AC2" s="90" t="s">
        <v>537</v>
      </c>
      <c r="AD2" s="90" t="s">
        <v>537</v>
      </c>
    </row>
    <row r="3" spans="1:30">
      <c r="A3" s="85" t="s">
        <v>61</v>
      </c>
      <c r="B3" s="85" t="s">
        <v>538</v>
      </c>
      <c r="C3" s="85" t="s">
        <v>63</v>
      </c>
      <c r="D3" s="85" t="s">
        <v>64</v>
      </c>
      <c r="E3" s="85"/>
      <c r="F3" s="85"/>
      <c r="G3" s="85" t="s">
        <v>9</v>
      </c>
      <c r="H3" s="85" t="s">
        <v>65</v>
      </c>
      <c r="I3" s="85" t="s">
        <v>10</v>
      </c>
      <c r="J3" s="85" t="s">
        <v>11</v>
      </c>
      <c r="K3" s="85" t="s">
        <v>81</v>
      </c>
      <c r="L3" s="85" t="s">
        <v>15</v>
      </c>
      <c r="M3" s="85" t="s">
        <v>497</v>
      </c>
      <c r="N3" s="85" t="s">
        <v>15</v>
      </c>
      <c r="Q3" s="85" t="s">
        <v>61</v>
      </c>
      <c r="R3" s="85" t="s">
        <v>80</v>
      </c>
      <c r="S3" s="85" t="s">
        <v>63</v>
      </c>
      <c r="T3" s="85" t="s">
        <v>64</v>
      </c>
      <c r="U3" s="85"/>
      <c r="V3" s="85"/>
      <c r="W3" s="85" t="s">
        <v>9</v>
      </c>
      <c r="X3" s="85" t="s">
        <v>65</v>
      </c>
      <c r="Y3" s="85" t="s">
        <v>10</v>
      </c>
      <c r="Z3" s="85" t="s">
        <v>11</v>
      </c>
      <c r="AA3" s="85" t="s">
        <v>81</v>
      </c>
      <c r="AB3" s="85" t="s">
        <v>15</v>
      </c>
      <c r="AC3" s="85" t="s">
        <v>497</v>
      </c>
      <c r="AD3" s="85" t="s">
        <v>15</v>
      </c>
    </row>
    <row r="4" spans="1:30">
      <c r="A4" s="85" t="s">
        <v>68</v>
      </c>
      <c r="B4" s="85" t="s">
        <v>39</v>
      </c>
      <c r="C4" s="85">
        <v>1</v>
      </c>
      <c r="D4" s="85">
        <v>0</v>
      </c>
      <c r="E4" s="85">
        <v>134.5</v>
      </c>
      <c r="F4" s="85">
        <v>68.5</v>
      </c>
      <c r="G4" s="85">
        <v>67.666666666666671</v>
      </c>
      <c r="H4" s="85">
        <v>54.912556750609312</v>
      </c>
      <c r="I4" s="85">
        <v>107.875</v>
      </c>
      <c r="J4" s="85">
        <v>56.793286844094126</v>
      </c>
      <c r="K4" s="85"/>
      <c r="L4" s="85"/>
      <c r="M4" s="85"/>
      <c r="N4" s="85"/>
      <c r="Q4" s="85" t="s">
        <v>68</v>
      </c>
      <c r="R4" s="85" t="s">
        <v>39</v>
      </c>
      <c r="S4" s="85">
        <v>1</v>
      </c>
      <c r="T4" s="85">
        <v>242.5</v>
      </c>
      <c r="U4" s="85">
        <v>319.375</v>
      </c>
      <c r="V4" s="85">
        <v>359.375</v>
      </c>
      <c r="W4" s="85">
        <v>307.08333333333331</v>
      </c>
      <c r="X4" s="85">
        <v>48.499176682588015</v>
      </c>
      <c r="Y4" s="85">
        <v>135.15625</v>
      </c>
      <c r="Z4" s="85">
        <v>108.69022992306697</v>
      </c>
      <c r="AA4" s="85"/>
      <c r="AB4" s="85"/>
      <c r="AC4" s="85"/>
      <c r="AD4" s="85"/>
    </row>
    <row r="5" spans="1:30">
      <c r="A5" s="85"/>
      <c r="B5" s="85"/>
      <c r="C5" s="85">
        <v>2</v>
      </c>
      <c r="D5" s="85">
        <v>110.5</v>
      </c>
      <c r="E5" s="85">
        <v>0</v>
      </c>
      <c r="F5" s="85">
        <v>0</v>
      </c>
      <c r="G5" s="85">
        <v>36.833333333333336</v>
      </c>
      <c r="H5" s="85">
        <v>52.090199547409</v>
      </c>
      <c r="I5" s="85"/>
      <c r="J5" s="85"/>
      <c r="K5" s="85"/>
      <c r="L5" s="85"/>
      <c r="M5" s="85"/>
      <c r="N5" s="85"/>
      <c r="Q5" s="85"/>
      <c r="R5" s="85"/>
      <c r="S5" s="85">
        <v>2</v>
      </c>
      <c r="T5" s="85">
        <v>0</v>
      </c>
      <c r="U5" s="85">
        <v>58.75</v>
      </c>
      <c r="V5" s="85">
        <v>0</v>
      </c>
      <c r="W5" s="85">
        <v>19.583333333333332</v>
      </c>
      <c r="X5" s="85">
        <v>27.695015596473112</v>
      </c>
      <c r="Y5" s="85"/>
      <c r="Z5" s="85"/>
      <c r="AA5" s="85"/>
      <c r="AB5" s="85"/>
      <c r="AC5" s="85"/>
      <c r="AD5" s="85"/>
    </row>
    <row r="6" spans="1:30">
      <c r="A6" s="85"/>
      <c r="B6" s="85"/>
      <c r="C6" s="85">
        <v>3</v>
      </c>
      <c r="D6" s="85">
        <v>150.5</v>
      </c>
      <c r="E6" s="85">
        <v>122.5</v>
      </c>
      <c r="F6" s="85">
        <v>202.5</v>
      </c>
      <c r="G6" s="85">
        <v>158.5</v>
      </c>
      <c r="H6" s="85">
        <v>33.146141052416141</v>
      </c>
      <c r="I6" s="85"/>
      <c r="J6" s="85"/>
      <c r="K6" s="85"/>
      <c r="L6" s="85"/>
      <c r="M6" s="85"/>
      <c r="N6" s="85"/>
      <c r="Q6" s="85"/>
      <c r="R6" s="85"/>
      <c r="S6" s="85">
        <v>3</v>
      </c>
      <c r="T6" s="85">
        <v>74.0625</v>
      </c>
      <c r="U6" s="85">
        <v>74.6875</v>
      </c>
      <c r="V6" s="85">
        <v>60.9375</v>
      </c>
      <c r="W6" s="85">
        <v>69.895833333333329</v>
      </c>
      <c r="X6" s="85">
        <v>6.3396350227928915</v>
      </c>
      <c r="Y6" s="85"/>
      <c r="Z6" s="85"/>
      <c r="AA6" s="85"/>
      <c r="AB6" s="85"/>
      <c r="AC6" s="85"/>
      <c r="AD6" s="85"/>
    </row>
    <row r="7" spans="1:30">
      <c r="A7" s="85"/>
      <c r="B7" s="85"/>
      <c r="C7" s="85">
        <v>4</v>
      </c>
      <c r="D7" s="85">
        <v>176.5</v>
      </c>
      <c r="E7" s="85">
        <v>94.5</v>
      </c>
      <c r="F7" s="85">
        <v>234.5</v>
      </c>
      <c r="G7" s="85">
        <v>168.5</v>
      </c>
      <c r="H7" s="85">
        <v>57.434020115839587</v>
      </c>
      <c r="I7" s="85"/>
      <c r="J7" s="85"/>
      <c r="K7" s="85"/>
      <c r="L7" s="85"/>
      <c r="M7" s="85"/>
      <c r="N7" s="85"/>
      <c r="Q7" s="85"/>
      <c r="R7" s="85"/>
      <c r="S7" s="85">
        <v>4</v>
      </c>
      <c r="T7" s="85">
        <v>129.6875</v>
      </c>
      <c r="U7" s="85">
        <v>89.0625</v>
      </c>
      <c r="V7" s="85">
        <v>213.4375</v>
      </c>
      <c r="W7" s="85">
        <v>144.0625</v>
      </c>
      <c r="X7" s="85">
        <v>51.783302488994138</v>
      </c>
      <c r="Y7" s="85"/>
      <c r="Z7" s="85"/>
      <c r="AA7" s="85"/>
      <c r="AB7" s="85"/>
      <c r="AC7" s="85"/>
      <c r="AD7" s="85"/>
    </row>
    <row r="8" spans="1:30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</row>
    <row r="9" spans="1:30">
      <c r="A9" s="85" t="s">
        <v>41</v>
      </c>
      <c r="B9" s="85"/>
      <c r="C9" s="85">
        <v>1</v>
      </c>
      <c r="D9" s="85">
        <v>0</v>
      </c>
      <c r="E9" s="85">
        <v>0</v>
      </c>
      <c r="F9" s="85">
        <v>0</v>
      </c>
      <c r="G9" s="85">
        <v>0</v>
      </c>
      <c r="H9" s="85">
        <v>0</v>
      </c>
      <c r="I9" s="85">
        <v>48.75</v>
      </c>
      <c r="J9" s="85">
        <v>49.133675371943788</v>
      </c>
      <c r="K9" s="85">
        <v>0.2233</v>
      </c>
      <c r="L9" s="91" t="s">
        <v>539</v>
      </c>
      <c r="M9" s="85"/>
      <c r="N9" s="85"/>
      <c r="Q9" s="85" t="s">
        <v>41</v>
      </c>
      <c r="R9" s="85"/>
      <c r="S9" s="85">
        <v>1</v>
      </c>
      <c r="T9" s="85">
        <v>111.25</v>
      </c>
      <c r="U9" s="85">
        <v>196.25</v>
      </c>
      <c r="V9" s="85">
        <v>281.25</v>
      </c>
      <c r="W9" s="85">
        <v>196.25</v>
      </c>
      <c r="X9" s="85">
        <v>69.40220937885671</v>
      </c>
      <c r="Y9" s="85">
        <v>139.79166666666669</v>
      </c>
      <c r="Z9" s="85">
        <v>63.40717494944434</v>
      </c>
      <c r="AA9" s="85">
        <v>0.95120000000000005</v>
      </c>
      <c r="AB9" s="91" t="s">
        <v>540</v>
      </c>
      <c r="AC9" s="85"/>
      <c r="AD9" s="85"/>
    </row>
    <row r="10" spans="1:30">
      <c r="A10" s="85"/>
      <c r="B10" s="85"/>
      <c r="C10" s="85">
        <v>2</v>
      </c>
      <c r="D10" s="85">
        <v>0</v>
      </c>
      <c r="E10" s="85">
        <v>0</v>
      </c>
      <c r="F10" s="85">
        <v>0</v>
      </c>
      <c r="G10" s="85">
        <v>0</v>
      </c>
      <c r="H10" s="85">
        <v>0</v>
      </c>
      <c r="I10" s="85"/>
      <c r="J10" s="85"/>
      <c r="K10" s="85"/>
      <c r="L10" s="85"/>
      <c r="M10" s="85"/>
      <c r="N10" s="85"/>
      <c r="Q10" s="85"/>
      <c r="R10" s="85"/>
      <c r="S10" s="85">
        <v>2</v>
      </c>
      <c r="T10" s="85">
        <v>215</v>
      </c>
      <c r="U10" s="85">
        <v>185.625</v>
      </c>
      <c r="V10" s="85">
        <v>224.375</v>
      </c>
      <c r="W10" s="85">
        <v>208.33333333333334</v>
      </c>
      <c r="X10" s="85">
        <v>16.507048157950255</v>
      </c>
      <c r="Y10" s="85"/>
      <c r="Z10" s="85"/>
      <c r="AA10" s="85"/>
      <c r="AB10" s="85"/>
      <c r="AC10" s="85"/>
      <c r="AD10" s="85"/>
    </row>
    <row r="11" spans="1:30">
      <c r="A11" s="85"/>
      <c r="B11" s="85"/>
      <c r="C11" s="85">
        <v>3</v>
      </c>
      <c r="D11" s="85">
        <v>71.5</v>
      </c>
      <c r="E11" s="85">
        <v>110.5</v>
      </c>
      <c r="F11" s="85">
        <v>84.5</v>
      </c>
      <c r="G11" s="85">
        <v>88.833333333333329</v>
      </c>
      <c r="H11" s="85">
        <v>16.213848676020412</v>
      </c>
      <c r="I11" s="85"/>
      <c r="J11" s="85"/>
      <c r="K11" s="85"/>
      <c r="L11" s="85"/>
      <c r="M11" s="85"/>
      <c r="N11" s="85"/>
      <c r="Q11" s="85"/>
      <c r="R11" s="85"/>
      <c r="S11" s="85">
        <v>3</v>
      </c>
      <c r="T11" s="85">
        <v>59.0625</v>
      </c>
      <c r="U11" s="85">
        <v>67.8125</v>
      </c>
      <c r="V11" s="85">
        <v>63.4375</v>
      </c>
      <c r="W11" s="85">
        <v>63.4375</v>
      </c>
      <c r="X11" s="85">
        <v>3.5721725415588015</v>
      </c>
      <c r="Y11" s="85"/>
      <c r="Z11" s="85"/>
      <c r="AA11" s="85"/>
      <c r="AB11" s="85"/>
      <c r="AC11" s="85"/>
      <c r="AD11" s="85"/>
    </row>
    <row r="12" spans="1:30">
      <c r="A12" s="85"/>
      <c r="B12" s="85"/>
      <c r="C12" s="85">
        <v>4</v>
      </c>
      <c r="D12" s="85">
        <v>77.5</v>
      </c>
      <c r="E12" s="85">
        <v>76.5</v>
      </c>
      <c r="F12" s="85">
        <v>164.5</v>
      </c>
      <c r="G12" s="85">
        <v>106.16666666666667</v>
      </c>
      <c r="H12" s="85">
        <v>41.249915824829941</v>
      </c>
      <c r="I12" s="85"/>
      <c r="J12" s="85"/>
      <c r="K12" s="85"/>
      <c r="L12" s="85"/>
      <c r="M12" s="85"/>
      <c r="N12" s="85"/>
      <c r="Q12" s="85"/>
      <c r="R12" s="85"/>
      <c r="S12" s="85">
        <v>4</v>
      </c>
      <c r="T12" s="85">
        <v>116.5625</v>
      </c>
      <c r="U12" s="85">
        <v>80.9375</v>
      </c>
      <c r="V12" s="85">
        <v>75.9375</v>
      </c>
      <c r="W12" s="85">
        <v>91.145833333333329</v>
      </c>
      <c r="X12" s="85">
        <v>18.087845059290199</v>
      </c>
      <c r="Y12" s="85"/>
      <c r="Z12" s="85"/>
      <c r="AA12" s="85"/>
      <c r="AB12" s="85"/>
      <c r="AC12" s="85"/>
      <c r="AD12" s="85"/>
    </row>
    <row r="13" spans="1:30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</row>
    <row r="14" spans="1:30">
      <c r="A14" s="85" t="s">
        <v>498</v>
      </c>
      <c r="B14" s="85"/>
      <c r="C14" s="85">
        <v>1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18.875</v>
      </c>
      <c r="J14" s="85">
        <v>20.135435527668349</v>
      </c>
      <c r="K14" s="85">
        <v>4.3499999999999997E-2</v>
      </c>
      <c r="L14" s="91" t="s">
        <v>541</v>
      </c>
      <c r="M14" s="85">
        <v>0.36209999999999998</v>
      </c>
      <c r="N14" s="91" t="s">
        <v>542</v>
      </c>
      <c r="Q14" s="85" t="s">
        <v>498</v>
      </c>
      <c r="R14" s="85"/>
      <c r="S14" s="85">
        <v>1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5">
        <v>46.171875</v>
      </c>
      <c r="Z14" s="85">
        <v>29.89359883853226</v>
      </c>
      <c r="AA14" s="85">
        <v>0.2213</v>
      </c>
      <c r="AB14" s="91" t="s">
        <v>543</v>
      </c>
      <c r="AC14" s="85">
        <v>6.0100000000000001E-2</v>
      </c>
      <c r="AD14" s="91" t="s">
        <v>544</v>
      </c>
    </row>
    <row r="15" spans="1:30">
      <c r="A15" s="85"/>
      <c r="B15" s="85"/>
      <c r="C15" s="85">
        <v>2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/>
      <c r="J15" s="85"/>
      <c r="K15" s="85"/>
      <c r="L15" s="85"/>
      <c r="M15" s="85"/>
      <c r="N15" s="85"/>
      <c r="Q15" s="85"/>
      <c r="R15" s="85"/>
      <c r="S15" s="85">
        <v>2</v>
      </c>
      <c r="T15" s="85">
        <v>56.875</v>
      </c>
      <c r="U15" s="85">
        <v>93.125</v>
      </c>
      <c r="V15" s="85">
        <v>0</v>
      </c>
      <c r="W15" s="85">
        <v>50</v>
      </c>
      <c r="X15" s="85">
        <v>38.327671683349962</v>
      </c>
      <c r="Y15" s="85"/>
      <c r="Z15" s="85"/>
      <c r="AA15" s="85"/>
      <c r="AB15" s="85"/>
      <c r="AC15" s="85"/>
      <c r="AD15" s="85"/>
    </row>
    <row r="16" spans="1:30">
      <c r="A16" s="85"/>
      <c r="B16" s="85"/>
      <c r="C16" s="85">
        <v>3</v>
      </c>
      <c r="D16" s="85">
        <v>0</v>
      </c>
      <c r="E16" s="85">
        <v>59.5</v>
      </c>
      <c r="F16" s="85">
        <v>83.5</v>
      </c>
      <c r="G16" s="85">
        <v>47.666666666666664</v>
      </c>
      <c r="H16" s="85">
        <v>35.100648933539041</v>
      </c>
      <c r="I16" s="85"/>
      <c r="J16" s="85"/>
      <c r="K16" s="85"/>
      <c r="L16" s="85"/>
      <c r="M16" s="85"/>
      <c r="N16" s="85"/>
      <c r="Q16" s="85"/>
      <c r="R16" s="85"/>
      <c r="S16" s="85">
        <v>3</v>
      </c>
      <c r="T16" s="85">
        <v>0</v>
      </c>
      <c r="U16" s="85">
        <v>61.5625</v>
      </c>
      <c r="V16" s="85">
        <v>91.5625</v>
      </c>
      <c r="W16" s="85">
        <v>51.041666666666664</v>
      </c>
      <c r="X16" s="85">
        <v>38.113329270158957</v>
      </c>
      <c r="Y16" s="85"/>
      <c r="Z16" s="85"/>
      <c r="AA16" s="85"/>
      <c r="AB16" s="85"/>
      <c r="AC16" s="85"/>
      <c r="AD16" s="85"/>
    </row>
    <row r="17" spans="1:30">
      <c r="A17" s="85"/>
      <c r="B17" s="85"/>
      <c r="C17" s="85">
        <v>4</v>
      </c>
      <c r="D17" s="85">
        <v>0</v>
      </c>
      <c r="E17" s="85">
        <v>83.5</v>
      </c>
      <c r="F17" s="85">
        <v>0</v>
      </c>
      <c r="G17" s="85">
        <v>27.833333333333332</v>
      </c>
      <c r="H17" s="85">
        <v>39.362277486051148</v>
      </c>
      <c r="I17" s="85"/>
      <c r="J17" s="85"/>
      <c r="K17" s="85"/>
      <c r="L17" s="85"/>
      <c r="M17" s="85"/>
      <c r="N17" s="85"/>
      <c r="Q17" s="85"/>
      <c r="R17" s="85"/>
      <c r="S17" s="85">
        <v>4</v>
      </c>
      <c r="T17" s="85">
        <v>49.0625</v>
      </c>
      <c r="U17" s="85">
        <v>67.8125</v>
      </c>
      <c r="V17" s="85">
        <v>134.0625</v>
      </c>
      <c r="W17" s="85">
        <v>83.645833333333329</v>
      </c>
      <c r="X17" s="85">
        <v>36.462499761931966</v>
      </c>
      <c r="Y17" s="85"/>
      <c r="Z17" s="85"/>
      <c r="AA17" s="85"/>
      <c r="AB17" s="85"/>
      <c r="AC17" s="85"/>
      <c r="AD17" s="85"/>
    </row>
    <row r="18" spans="1:30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</row>
    <row r="19" spans="1:30">
      <c r="A19" s="85" t="s">
        <v>83</v>
      </c>
      <c r="B19" s="85"/>
      <c r="C19" s="85">
        <v>1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36.833333333333336</v>
      </c>
      <c r="J19" s="85">
        <v>34.596282716178891</v>
      </c>
      <c r="K19" s="85">
        <v>0.1142</v>
      </c>
      <c r="L19" s="91" t="s">
        <v>545</v>
      </c>
      <c r="M19" s="85"/>
      <c r="N19" s="85"/>
      <c r="Q19" s="85" t="s">
        <v>83</v>
      </c>
      <c r="R19" s="85"/>
      <c r="S19" s="85">
        <v>1</v>
      </c>
      <c r="T19" s="85">
        <v>381.25</v>
      </c>
      <c r="U19" s="85">
        <v>469.375</v>
      </c>
      <c r="V19" s="85">
        <v>416.875</v>
      </c>
      <c r="W19" s="85">
        <v>422.5</v>
      </c>
      <c r="X19" s="85">
        <v>36.196080588925646</v>
      </c>
      <c r="Y19" s="85">
        <v>525.98958333333337</v>
      </c>
      <c r="Z19" s="85">
        <v>240.14972113947596</v>
      </c>
      <c r="AA19" s="85">
        <v>4.24E-2</v>
      </c>
      <c r="AB19" s="85" t="s">
        <v>546</v>
      </c>
      <c r="AC19" s="85"/>
      <c r="AD19" s="85"/>
    </row>
    <row r="20" spans="1:30">
      <c r="A20" s="85"/>
      <c r="B20" s="85"/>
      <c r="C20" s="85">
        <v>2</v>
      </c>
      <c r="D20" s="85">
        <v>78.5</v>
      </c>
      <c r="E20" s="85">
        <v>0</v>
      </c>
      <c r="F20" s="85">
        <v>0</v>
      </c>
      <c r="G20" s="85">
        <v>26.166666666666668</v>
      </c>
      <c r="H20" s="85">
        <v>37.00525488209599</v>
      </c>
      <c r="I20" s="85"/>
      <c r="J20" s="85"/>
      <c r="K20" s="85"/>
      <c r="L20" s="85"/>
      <c r="M20" s="85"/>
      <c r="N20" s="85"/>
      <c r="Q20" s="85"/>
      <c r="R20" s="85"/>
      <c r="S20" s="85">
        <v>2</v>
      </c>
      <c r="T20" s="85">
        <v>785</v>
      </c>
      <c r="U20" s="85">
        <v>587.5</v>
      </c>
      <c r="V20" s="85">
        <v>750.625</v>
      </c>
      <c r="W20" s="85">
        <v>707.70833333333337</v>
      </c>
      <c r="X20" s="85">
        <v>86.150808502042253</v>
      </c>
      <c r="Y20" s="85"/>
      <c r="Z20" s="85"/>
      <c r="AA20" s="85"/>
      <c r="AB20" s="85"/>
      <c r="AC20" s="85"/>
      <c r="AD20" s="85"/>
    </row>
    <row r="21" spans="1:30">
      <c r="A21" s="85"/>
      <c r="B21" s="85"/>
      <c r="C21" s="85">
        <v>3</v>
      </c>
      <c r="D21" s="85">
        <v>0</v>
      </c>
      <c r="E21" s="85">
        <v>130.5</v>
      </c>
      <c r="F21" s="85">
        <v>150.5</v>
      </c>
      <c r="G21" s="85">
        <v>93.666666666666671</v>
      </c>
      <c r="H21" s="85">
        <v>66.733716282617507</v>
      </c>
      <c r="I21" s="85"/>
      <c r="J21" s="85"/>
      <c r="K21" s="85"/>
      <c r="L21" s="85"/>
      <c r="M21" s="85"/>
      <c r="N21" s="85"/>
      <c r="Q21" s="85"/>
      <c r="R21" s="85"/>
      <c r="S21" s="85">
        <v>3</v>
      </c>
      <c r="T21" s="85">
        <v>704.0625</v>
      </c>
      <c r="U21" s="85">
        <v>946.5625</v>
      </c>
      <c r="V21" s="85">
        <v>719.6875</v>
      </c>
      <c r="W21" s="85">
        <v>790.10416666666663</v>
      </c>
      <c r="X21" s="85">
        <v>110.81649308153047</v>
      </c>
      <c r="Y21" s="85"/>
      <c r="Z21" s="85"/>
      <c r="AA21" s="85"/>
      <c r="AB21" s="85"/>
      <c r="AC21" s="85"/>
      <c r="AD21" s="85"/>
    </row>
    <row r="22" spans="1:30">
      <c r="A22" s="85"/>
      <c r="B22" s="85"/>
      <c r="C22" s="85">
        <v>4</v>
      </c>
      <c r="D22" s="85">
        <v>82.5</v>
      </c>
      <c r="E22" s="85">
        <v>0</v>
      </c>
      <c r="F22" s="85">
        <v>0</v>
      </c>
      <c r="G22" s="85">
        <v>27.5</v>
      </c>
      <c r="H22" s="85">
        <v>38.890872965260115</v>
      </c>
      <c r="I22" s="85"/>
      <c r="J22" s="85"/>
      <c r="K22" s="85"/>
      <c r="L22" s="85"/>
      <c r="M22" s="85"/>
      <c r="N22" s="85"/>
      <c r="Q22" s="85"/>
      <c r="R22" s="85"/>
      <c r="S22" s="85">
        <v>4</v>
      </c>
      <c r="T22" s="85">
        <v>223.4375</v>
      </c>
      <c r="U22" s="85">
        <v>158.4375</v>
      </c>
      <c r="V22" s="85">
        <v>169.0625</v>
      </c>
      <c r="W22" s="85">
        <v>183.64583333333334</v>
      </c>
      <c r="X22" s="85">
        <v>28.469342672816001</v>
      </c>
      <c r="Y22" s="85"/>
      <c r="Z22" s="85"/>
      <c r="AA22" s="85"/>
      <c r="AB22" s="85"/>
      <c r="AC22" s="85"/>
      <c r="AD22" s="85"/>
    </row>
    <row r="23" spans="1:30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</row>
    <row r="24" spans="1:30">
      <c r="A24" s="85" t="s">
        <v>68</v>
      </c>
      <c r="B24" s="85" t="s">
        <v>85</v>
      </c>
      <c r="C24" s="85">
        <v>1</v>
      </c>
      <c r="D24" s="85">
        <v>851.5</v>
      </c>
      <c r="E24" s="85">
        <v>801.5</v>
      </c>
      <c r="F24" s="85">
        <v>859.5</v>
      </c>
      <c r="G24" s="85">
        <v>837.5</v>
      </c>
      <c r="H24" s="85">
        <v>25.664502073226878</v>
      </c>
      <c r="I24" s="85">
        <v>564.66666666666674</v>
      </c>
      <c r="J24" s="85">
        <v>189.51905503727622</v>
      </c>
      <c r="K24" s="85"/>
      <c r="L24" s="85"/>
      <c r="M24" s="85"/>
      <c r="N24" s="85"/>
      <c r="Q24" s="85" t="s">
        <v>68</v>
      </c>
      <c r="R24" s="85" t="s">
        <v>85</v>
      </c>
      <c r="S24" s="85">
        <v>1</v>
      </c>
      <c r="T24" s="85">
        <v>7078.6750000000002</v>
      </c>
      <c r="U24" s="85">
        <v>5671.54</v>
      </c>
      <c r="V24" s="85">
        <v>5306.8850000000002</v>
      </c>
      <c r="W24" s="85">
        <v>6019.0333333333328</v>
      </c>
      <c r="X24" s="85">
        <v>763.92567856580752</v>
      </c>
      <c r="Y24" s="85">
        <v>2404.6612499999997</v>
      </c>
      <c r="Z24" s="85">
        <v>2105.0181117798857</v>
      </c>
      <c r="AA24" s="85"/>
      <c r="AB24" s="85"/>
      <c r="AC24" s="85"/>
      <c r="AD24" s="85"/>
    </row>
    <row r="25" spans="1:30">
      <c r="A25" s="85"/>
      <c r="B25" s="85"/>
      <c r="C25" s="85">
        <v>2</v>
      </c>
      <c r="D25" s="85">
        <v>673.5</v>
      </c>
      <c r="E25" s="85">
        <v>635.5</v>
      </c>
      <c r="F25" s="85">
        <v>622.5</v>
      </c>
      <c r="G25" s="85">
        <v>643.83333333333337</v>
      </c>
      <c r="H25" s="85">
        <v>21.63844315615664</v>
      </c>
      <c r="I25" s="85"/>
      <c r="J25" s="85"/>
      <c r="K25" s="85"/>
      <c r="L25" s="85"/>
      <c r="M25" s="85"/>
      <c r="N25" s="85"/>
      <c r="Q25" s="85"/>
      <c r="R25" s="85"/>
      <c r="S25" s="85">
        <v>2</v>
      </c>
      <c r="T25" s="85">
        <v>1111.21</v>
      </c>
      <c r="U25" s="85">
        <v>1091.905</v>
      </c>
      <c r="V25" s="85">
        <v>1881.2750000000001</v>
      </c>
      <c r="W25" s="85">
        <v>1361.4633333333334</v>
      </c>
      <c r="X25" s="85">
        <v>367.64683901658827</v>
      </c>
      <c r="Y25" s="85"/>
      <c r="Z25" s="85"/>
      <c r="AA25" s="85"/>
      <c r="AB25" s="85"/>
      <c r="AC25" s="85"/>
      <c r="AD25" s="85"/>
    </row>
    <row r="26" spans="1:30">
      <c r="A26" s="85"/>
      <c r="B26" s="85"/>
      <c r="C26" s="85">
        <v>3</v>
      </c>
      <c r="D26" s="85">
        <v>406.5</v>
      </c>
      <c r="E26" s="85">
        <v>429.5</v>
      </c>
      <c r="F26" s="85">
        <v>397.5</v>
      </c>
      <c r="G26" s="85">
        <v>411.16666666666669</v>
      </c>
      <c r="H26" s="85">
        <v>13.474255287605157</v>
      </c>
      <c r="I26" s="85"/>
      <c r="J26" s="85"/>
      <c r="K26" s="85"/>
      <c r="L26" s="85"/>
      <c r="M26" s="85"/>
      <c r="N26" s="85"/>
      <c r="Q26" s="85"/>
      <c r="R26" s="85"/>
      <c r="S26" s="85">
        <v>3</v>
      </c>
      <c r="T26" s="85">
        <v>757.28</v>
      </c>
      <c r="U26" s="85">
        <v>714.38</v>
      </c>
      <c r="V26" s="85">
        <v>789.45500000000004</v>
      </c>
      <c r="W26" s="85">
        <v>753.70499999999993</v>
      </c>
      <c r="X26" s="85">
        <v>30.753312829677409</v>
      </c>
      <c r="Y26" s="85"/>
      <c r="Z26" s="85"/>
      <c r="AA26" s="85"/>
      <c r="AB26" s="85"/>
      <c r="AC26" s="85"/>
      <c r="AD26" s="85"/>
    </row>
    <row r="27" spans="1:30">
      <c r="A27" s="85"/>
      <c r="B27" s="85"/>
      <c r="C27" s="85">
        <v>4</v>
      </c>
      <c r="D27" s="85">
        <v>378.5</v>
      </c>
      <c r="E27" s="85">
        <v>380.5</v>
      </c>
      <c r="F27" s="85">
        <v>339.5</v>
      </c>
      <c r="G27" s="85">
        <v>366.16666666666669</v>
      </c>
      <c r="H27" s="85">
        <v>18.873850222522751</v>
      </c>
      <c r="I27" s="85"/>
      <c r="J27" s="85"/>
      <c r="K27" s="85"/>
      <c r="L27" s="85"/>
      <c r="M27" s="85"/>
      <c r="N27" s="85"/>
      <c r="Q27" s="85"/>
      <c r="R27" s="85"/>
      <c r="S27" s="85">
        <v>4</v>
      </c>
      <c r="T27" s="85">
        <v>1493.0250000000001</v>
      </c>
      <c r="U27" s="85">
        <v>1173.415</v>
      </c>
      <c r="V27" s="85">
        <v>1786.89</v>
      </c>
      <c r="W27" s="85">
        <v>1484.4433333333334</v>
      </c>
      <c r="X27" s="85">
        <v>250.52362185142493</v>
      </c>
      <c r="Y27" s="85"/>
      <c r="Z27" s="85"/>
      <c r="AA27" s="85"/>
      <c r="AB27" s="85"/>
      <c r="AC27" s="85"/>
      <c r="AD27" s="85"/>
    </row>
    <row r="28" spans="1:30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</row>
    <row r="29" spans="1:30">
      <c r="A29" s="85" t="s">
        <v>41</v>
      </c>
      <c r="B29" s="85"/>
      <c r="C29" s="85">
        <v>1</v>
      </c>
      <c r="D29" s="85">
        <v>2001.5</v>
      </c>
      <c r="E29" s="85">
        <v>1870.5</v>
      </c>
      <c r="F29" s="85">
        <v>1823.5</v>
      </c>
      <c r="G29" s="85">
        <v>1898.5</v>
      </c>
      <c r="H29" s="85">
        <v>75.317107397102461</v>
      </c>
      <c r="I29" s="85">
        <v>1076.0833333333333</v>
      </c>
      <c r="J29" s="85">
        <v>820.37333557486033</v>
      </c>
      <c r="K29" s="85">
        <v>0.33329999999999999</v>
      </c>
      <c r="L29" s="91" t="s">
        <v>547</v>
      </c>
      <c r="M29" s="85"/>
      <c r="N29" s="85"/>
      <c r="Q29" s="85" t="s">
        <v>41</v>
      </c>
      <c r="R29" s="85"/>
      <c r="S29" s="85">
        <v>1</v>
      </c>
      <c r="T29" s="85">
        <v>16012.72</v>
      </c>
      <c r="U29" s="85">
        <v>14217.33</v>
      </c>
      <c r="V29" s="85">
        <v>11945.75</v>
      </c>
      <c r="W29" s="85">
        <v>14058.6</v>
      </c>
      <c r="X29" s="85">
        <v>1664.1229231239608</v>
      </c>
      <c r="Y29" s="85">
        <v>10061.6975</v>
      </c>
      <c r="Z29" s="85">
        <v>3293.4878786354689</v>
      </c>
      <c r="AA29" s="85">
        <v>1.46E-2</v>
      </c>
      <c r="AB29" s="85" t="s">
        <v>548</v>
      </c>
      <c r="AC29" s="85"/>
      <c r="AD29" s="85"/>
    </row>
    <row r="30" spans="1:30">
      <c r="A30" s="85"/>
      <c r="B30" s="85"/>
      <c r="C30" s="85">
        <v>2</v>
      </c>
      <c r="D30" s="85">
        <v>266.5</v>
      </c>
      <c r="E30" s="85">
        <v>219.5</v>
      </c>
      <c r="F30" s="85">
        <v>221.5</v>
      </c>
      <c r="G30" s="85">
        <v>235.83333333333334</v>
      </c>
      <c r="H30" s="85">
        <v>21.699974398346395</v>
      </c>
      <c r="I30" s="85"/>
      <c r="J30" s="85"/>
      <c r="K30" s="85"/>
      <c r="L30" s="85"/>
      <c r="M30" s="85"/>
      <c r="N30" s="85"/>
      <c r="Q30" s="85"/>
      <c r="R30" s="85"/>
      <c r="S30" s="85">
        <v>2</v>
      </c>
      <c r="T30" s="85">
        <v>11400.91</v>
      </c>
      <c r="U30" s="85">
        <v>10959.04</v>
      </c>
      <c r="V30" s="85">
        <v>14697.82</v>
      </c>
      <c r="W30" s="85">
        <v>12352.590000000002</v>
      </c>
      <c r="X30" s="85">
        <v>1668.1107255215345</v>
      </c>
      <c r="Y30" s="85"/>
      <c r="Z30" s="85"/>
      <c r="AA30" s="85"/>
      <c r="AB30" s="85"/>
      <c r="AC30" s="85"/>
      <c r="AD30" s="85"/>
    </row>
    <row r="31" spans="1:30">
      <c r="A31" s="85"/>
      <c r="B31" s="85"/>
      <c r="C31" s="85">
        <v>3</v>
      </c>
      <c r="D31" s="85">
        <v>2102.5</v>
      </c>
      <c r="E31" s="85">
        <v>1677.5</v>
      </c>
      <c r="F31" s="85">
        <v>1902.5</v>
      </c>
      <c r="G31" s="85">
        <v>1894.1666666666667</v>
      </c>
      <c r="H31" s="85">
        <v>173.60555546666382</v>
      </c>
      <c r="I31" s="85"/>
      <c r="J31" s="85"/>
      <c r="K31" s="85"/>
      <c r="L31" s="85"/>
      <c r="M31" s="85"/>
      <c r="N31" s="85"/>
      <c r="Q31" s="85"/>
      <c r="R31" s="85"/>
      <c r="S31" s="85">
        <v>3</v>
      </c>
      <c r="T31" s="85">
        <v>6259.2749999999996</v>
      </c>
      <c r="U31" s="85">
        <v>5399.12</v>
      </c>
      <c r="V31" s="85">
        <v>5810.9650000000001</v>
      </c>
      <c r="W31" s="85">
        <v>5823.12</v>
      </c>
      <c r="X31" s="85">
        <v>351.26197633200582</v>
      </c>
      <c r="Y31" s="85"/>
      <c r="Z31" s="85"/>
      <c r="AA31" s="85"/>
      <c r="AB31" s="85"/>
      <c r="AC31" s="85"/>
      <c r="AD31" s="85"/>
    </row>
    <row r="32" spans="1:30">
      <c r="A32" s="85"/>
      <c r="B32" s="85"/>
      <c r="C32" s="85">
        <v>4</v>
      </c>
      <c r="D32" s="85">
        <v>295.5</v>
      </c>
      <c r="E32" s="85">
        <v>286.5</v>
      </c>
      <c r="F32" s="85">
        <v>245.5</v>
      </c>
      <c r="G32" s="85">
        <v>275.83333333333331</v>
      </c>
      <c r="H32" s="85">
        <v>21.761331658599286</v>
      </c>
      <c r="I32" s="85"/>
      <c r="J32" s="85"/>
      <c r="K32" s="85"/>
      <c r="L32" s="85"/>
      <c r="M32" s="85"/>
      <c r="N32" s="85"/>
      <c r="Q32" s="85"/>
      <c r="R32" s="85"/>
      <c r="S32" s="85">
        <v>4</v>
      </c>
      <c r="T32" s="85">
        <v>8657.42</v>
      </c>
      <c r="U32" s="85">
        <v>6280.7250000000004</v>
      </c>
      <c r="V32" s="85">
        <v>9099.2950000000001</v>
      </c>
      <c r="W32" s="85">
        <v>8012.4800000000005</v>
      </c>
      <c r="X32" s="85">
        <v>1237.7519713644765</v>
      </c>
      <c r="Y32" s="85"/>
      <c r="Z32" s="85"/>
      <c r="AA32" s="85"/>
      <c r="AB32" s="85"/>
      <c r="AC32" s="85"/>
      <c r="AD32" s="85"/>
    </row>
    <row r="33" spans="1:30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</row>
    <row r="34" spans="1:30">
      <c r="A34" s="85" t="s">
        <v>498</v>
      </c>
      <c r="B34" s="85"/>
      <c r="C34" s="85">
        <v>1</v>
      </c>
      <c r="D34" s="85">
        <v>718.5</v>
      </c>
      <c r="E34" s="85">
        <v>611.5</v>
      </c>
      <c r="F34" s="85">
        <v>662.5</v>
      </c>
      <c r="G34" s="85">
        <v>664.16666666666663</v>
      </c>
      <c r="H34" s="85">
        <v>43.698461706970363</v>
      </c>
      <c r="I34" s="85">
        <v>223.45833333333331</v>
      </c>
      <c r="J34" s="85">
        <v>259.61339780420508</v>
      </c>
      <c r="K34" s="85">
        <v>0.1157</v>
      </c>
      <c r="L34" s="91" t="s">
        <v>549</v>
      </c>
      <c r="M34" s="85">
        <v>0.13700000000000001</v>
      </c>
      <c r="N34" s="91" t="s">
        <v>550</v>
      </c>
      <c r="Q34" s="85" t="s">
        <v>498</v>
      </c>
      <c r="R34" s="85"/>
      <c r="S34" s="85">
        <v>1</v>
      </c>
      <c r="T34" s="85">
        <v>1223.5329999999999</v>
      </c>
      <c r="U34" s="85">
        <v>1117.568</v>
      </c>
      <c r="V34" s="85">
        <v>927.94749999999999</v>
      </c>
      <c r="W34" s="85">
        <v>1089.6828333333333</v>
      </c>
      <c r="X34" s="85">
        <v>122.27260211670053</v>
      </c>
      <c r="Y34" s="85">
        <v>3894.7215416666668</v>
      </c>
      <c r="Z34" s="85">
        <v>2904.6594731963105</v>
      </c>
      <c r="AA34" s="85">
        <v>0.49890000000000001</v>
      </c>
      <c r="AB34" s="91" t="s">
        <v>551</v>
      </c>
      <c r="AC34" s="85">
        <v>5.0999999999999997E-2</v>
      </c>
      <c r="AD34" s="91" t="s">
        <v>552</v>
      </c>
    </row>
    <row r="35" spans="1:30">
      <c r="A35" s="85"/>
      <c r="B35" s="85"/>
      <c r="C35" s="85">
        <v>2</v>
      </c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85"/>
      <c r="J35" s="85"/>
      <c r="K35" s="85"/>
      <c r="L35" s="85"/>
      <c r="M35" s="85"/>
      <c r="N35" s="85"/>
      <c r="Q35" s="85"/>
      <c r="R35" s="85"/>
      <c r="S35" s="85">
        <v>2</v>
      </c>
      <c r="T35" s="85">
        <v>4504.6450000000004</v>
      </c>
      <c r="U35" s="85">
        <v>4854.28</v>
      </c>
      <c r="V35" s="85">
        <v>7010.0349999999999</v>
      </c>
      <c r="W35" s="85">
        <v>5456.32</v>
      </c>
      <c r="X35" s="85">
        <v>1107.8760111808558</v>
      </c>
      <c r="Y35" s="85"/>
      <c r="Z35" s="85"/>
      <c r="AA35" s="85"/>
      <c r="AB35" s="85"/>
      <c r="AC35" s="85"/>
      <c r="AD35" s="85"/>
    </row>
    <row r="36" spans="1:30">
      <c r="A36" s="85"/>
      <c r="B36" s="85"/>
      <c r="C36" s="85">
        <v>3</v>
      </c>
      <c r="D36" s="85">
        <v>127.5</v>
      </c>
      <c r="E36" s="85">
        <v>144.5</v>
      </c>
      <c r="F36" s="85">
        <v>163.5</v>
      </c>
      <c r="G36" s="85">
        <v>145.16666666666666</v>
      </c>
      <c r="H36" s="85">
        <v>14.704496666741852</v>
      </c>
      <c r="I36" s="85"/>
      <c r="J36" s="85"/>
      <c r="K36" s="85"/>
      <c r="L36" s="85"/>
      <c r="M36" s="85"/>
      <c r="N36" s="85"/>
      <c r="Q36" s="85"/>
      <c r="R36" s="85"/>
      <c r="S36" s="85">
        <v>3</v>
      </c>
      <c r="T36" s="85">
        <v>1212.0250000000001</v>
      </c>
      <c r="U36" s="85">
        <v>1132.6600000000001</v>
      </c>
      <c r="V36" s="85">
        <v>1104.7750000000001</v>
      </c>
      <c r="W36" s="85">
        <v>1149.8200000000002</v>
      </c>
      <c r="X36" s="85">
        <v>45.434860514807355</v>
      </c>
      <c r="Y36" s="85"/>
      <c r="Z36" s="85"/>
      <c r="AA36" s="85"/>
      <c r="AB36" s="85"/>
      <c r="AC36" s="85"/>
      <c r="AD36" s="85"/>
    </row>
    <row r="37" spans="1:30">
      <c r="A37" s="85"/>
      <c r="B37" s="85"/>
      <c r="C37" s="85">
        <v>4</v>
      </c>
      <c r="D37" s="85">
        <v>92.5</v>
      </c>
      <c r="E37" s="85">
        <v>71.5</v>
      </c>
      <c r="F37" s="85">
        <v>89.5</v>
      </c>
      <c r="G37" s="85">
        <v>84.5</v>
      </c>
      <c r="H37" s="85">
        <v>9.2736184954957039</v>
      </c>
      <c r="I37" s="85"/>
      <c r="J37" s="85"/>
      <c r="K37" s="85"/>
      <c r="L37" s="85"/>
      <c r="M37" s="85"/>
      <c r="N37" s="85"/>
      <c r="Q37" s="85"/>
      <c r="R37" s="85"/>
      <c r="S37" s="85">
        <v>4</v>
      </c>
      <c r="T37" s="85">
        <v>8318.5049999999992</v>
      </c>
      <c r="U37" s="85">
        <v>6038.34</v>
      </c>
      <c r="V37" s="85">
        <v>9292.3449999999993</v>
      </c>
      <c r="W37" s="85">
        <v>7883.0633333333326</v>
      </c>
      <c r="X37" s="85">
        <v>1363.6578795793646</v>
      </c>
      <c r="Y37" s="85"/>
      <c r="Z37" s="85"/>
      <c r="AA37" s="85"/>
      <c r="AB37" s="85"/>
      <c r="AC37" s="85"/>
      <c r="AD37" s="85"/>
    </row>
    <row r="38" spans="1:30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</row>
    <row r="39" spans="1:30">
      <c r="A39" s="85" t="s">
        <v>83</v>
      </c>
      <c r="B39" s="85"/>
      <c r="C39" s="85">
        <v>1</v>
      </c>
      <c r="D39" s="85">
        <v>9257.5</v>
      </c>
      <c r="E39" s="85">
        <v>7908.5</v>
      </c>
      <c r="F39" s="85">
        <v>6954.5</v>
      </c>
      <c r="G39" s="85">
        <v>8040.166666666667</v>
      </c>
      <c r="H39" s="85">
        <v>944.79427507908952</v>
      </c>
      <c r="I39" s="85">
        <v>4671.5</v>
      </c>
      <c r="J39" s="85">
        <v>2337.0788152924779</v>
      </c>
      <c r="K39" s="85">
        <v>2.3E-2</v>
      </c>
      <c r="L39" s="85" t="s">
        <v>553</v>
      </c>
      <c r="M39" s="85"/>
      <c r="N39" s="85"/>
      <c r="Q39" s="85" t="s">
        <v>83</v>
      </c>
      <c r="R39" s="85"/>
      <c r="S39" s="85">
        <v>1</v>
      </c>
      <c r="T39" s="85">
        <v>15000.27</v>
      </c>
      <c r="U39" s="85">
        <v>12022.97</v>
      </c>
      <c r="V39" s="85">
        <v>10424.92</v>
      </c>
      <c r="W39" s="85">
        <v>12482.72</v>
      </c>
      <c r="X39" s="85">
        <v>1895.9578849928823</v>
      </c>
      <c r="Y39" s="85">
        <v>8491.8937499999993</v>
      </c>
      <c r="Z39" s="85">
        <v>3697.5867026353953</v>
      </c>
      <c r="AA39" s="85">
        <v>4.7899999999999998E-2</v>
      </c>
      <c r="AB39" s="85" t="s">
        <v>554</v>
      </c>
      <c r="AC39" s="85"/>
      <c r="AD39" s="85"/>
    </row>
    <row r="40" spans="1:30">
      <c r="A40" s="85"/>
      <c r="B40" s="85"/>
      <c r="C40" s="85">
        <v>2</v>
      </c>
      <c r="D40" s="85">
        <v>3413.5</v>
      </c>
      <c r="E40" s="85">
        <v>3106.5</v>
      </c>
      <c r="F40" s="85">
        <v>3352.5</v>
      </c>
      <c r="G40" s="85">
        <v>3290.8333333333335</v>
      </c>
      <c r="H40" s="85">
        <v>132.7010005823451</v>
      </c>
      <c r="I40" s="85"/>
      <c r="J40" s="85"/>
      <c r="K40" s="85"/>
      <c r="L40" s="85"/>
      <c r="M40" s="85"/>
      <c r="N40" s="85"/>
      <c r="Q40" s="85"/>
      <c r="R40" s="85"/>
      <c r="S40" s="85">
        <v>2</v>
      </c>
      <c r="T40" s="85">
        <v>2170.85</v>
      </c>
      <c r="U40" s="85">
        <v>2239.4949999999999</v>
      </c>
      <c r="V40" s="85">
        <v>3078.2</v>
      </c>
      <c r="W40" s="85">
        <v>2496.1816666666664</v>
      </c>
      <c r="X40" s="85">
        <v>412.50215293040981</v>
      </c>
      <c r="Y40" s="85"/>
      <c r="Z40" s="85"/>
      <c r="AA40" s="85"/>
      <c r="AB40" s="85"/>
      <c r="AC40" s="85"/>
      <c r="AD40" s="85"/>
    </row>
    <row r="41" spans="1:30">
      <c r="A41" s="85"/>
      <c r="B41" s="85"/>
      <c r="C41" s="85">
        <v>3</v>
      </c>
      <c r="D41" s="85">
        <v>6000.5</v>
      </c>
      <c r="E41" s="85">
        <v>5185.5</v>
      </c>
      <c r="F41" s="85">
        <v>5303.5</v>
      </c>
      <c r="G41" s="85">
        <v>5496.5</v>
      </c>
      <c r="H41" s="85">
        <v>359.62295069512271</v>
      </c>
      <c r="I41" s="85"/>
      <c r="J41" s="85"/>
      <c r="K41" s="85"/>
      <c r="L41" s="85"/>
      <c r="M41" s="85"/>
      <c r="N41" s="85"/>
      <c r="Q41" s="85"/>
      <c r="R41" s="85"/>
      <c r="S41" s="85">
        <v>3</v>
      </c>
      <c r="T41" s="85">
        <v>11025.53</v>
      </c>
      <c r="U41" s="85">
        <v>9789.9950000000008</v>
      </c>
      <c r="V41" s="85">
        <v>9569.0550000000003</v>
      </c>
      <c r="W41" s="85">
        <v>10128.193333333335</v>
      </c>
      <c r="X41" s="85">
        <v>640.89179581181179</v>
      </c>
      <c r="Y41" s="85"/>
      <c r="Z41" s="85"/>
      <c r="AA41" s="85"/>
      <c r="AB41" s="85"/>
      <c r="AC41" s="85"/>
      <c r="AD41" s="85"/>
    </row>
    <row r="42" spans="1:30">
      <c r="A42" s="85"/>
      <c r="B42" s="85"/>
      <c r="C42" s="85">
        <v>4</v>
      </c>
      <c r="D42" s="85">
        <v>2058.5</v>
      </c>
      <c r="E42" s="85">
        <v>1808.5</v>
      </c>
      <c r="F42" s="85">
        <v>1708.5</v>
      </c>
      <c r="G42" s="85">
        <v>1858.5</v>
      </c>
      <c r="H42" s="85">
        <v>147.19601443879745</v>
      </c>
      <c r="I42" s="85"/>
      <c r="J42" s="85"/>
      <c r="K42" s="85"/>
      <c r="L42" s="85"/>
      <c r="M42" s="85"/>
      <c r="N42" s="85"/>
      <c r="Q42" s="85"/>
      <c r="R42" s="85"/>
      <c r="S42" s="85">
        <v>4</v>
      </c>
      <c r="T42" s="85">
        <v>9448.9349999999995</v>
      </c>
      <c r="U42" s="85">
        <v>7492.665</v>
      </c>
      <c r="V42" s="85">
        <v>9639.84</v>
      </c>
      <c r="W42" s="85">
        <v>8860.48</v>
      </c>
      <c r="X42" s="85">
        <v>970.32626314555296</v>
      </c>
      <c r="Y42" s="85"/>
      <c r="Z42" s="85"/>
      <c r="AA42" s="85"/>
      <c r="AB42" s="85"/>
      <c r="AC42" s="85"/>
      <c r="AD42" s="85"/>
    </row>
    <row r="43" spans="1:30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1:30">
      <c r="A44" s="92" t="s">
        <v>88</v>
      </c>
      <c r="B44" s="93" t="s">
        <v>537</v>
      </c>
      <c r="C44" s="93" t="s">
        <v>537</v>
      </c>
      <c r="D44" s="93" t="s">
        <v>537</v>
      </c>
      <c r="E44" s="93" t="s">
        <v>537</v>
      </c>
      <c r="F44" s="93" t="s">
        <v>537</v>
      </c>
      <c r="G44" s="93" t="s">
        <v>537</v>
      </c>
      <c r="H44" s="93" t="s">
        <v>537</v>
      </c>
      <c r="I44" s="93" t="s">
        <v>537</v>
      </c>
      <c r="J44" s="93" t="s">
        <v>537</v>
      </c>
      <c r="K44" s="93" t="s">
        <v>537</v>
      </c>
      <c r="L44" s="93" t="s">
        <v>537</v>
      </c>
      <c r="M44" s="93" t="s">
        <v>537</v>
      </c>
      <c r="N44" s="93" t="s">
        <v>537</v>
      </c>
      <c r="Q44" s="92" t="s">
        <v>88</v>
      </c>
      <c r="R44" s="93" t="s">
        <v>537</v>
      </c>
      <c r="S44" s="93" t="s">
        <v>537</v>
      </c>
      <c r="T44" s="93" t="s">
        <v>537</v>
      </c>
      <c r="U44" s="93" t="s">
        <v>537</v>
      </c>
      <c r="V44" s="93" t="s">
        <v>537</v>
      </c>
      <c r="W44" s="93" t="s">
        <v>537</v>
      </c>
      <c r="X44" s="93" t="s">
        <v>537</v>
      </c>
      <c r="Y44" s="93" t="s">
        <v>537</v>
      </c>
      <c r="Z44" s="93" t="s">
        <v>537</v>
      </c>
      <c r="AA44" s="93" t="s">
        <v>537</v>
      </c>
      <c r="AB44" s="93" t="s">
        <v>537</v>
      </c>
      <c r="AC44" s="93" t="s">
        <v>537</v>
      </c>
      <c r="AD44" s="93" t="s">
        <v>537</v>
      </c>
    </row>
    <row r="45" spans="1:30">
      <c r="A45" s="85" t="s">
        <v>61</v>
      </c>
      <c r="B45" s="85" t="s">
        <v>538</v>
      </c>
      <c r="C45" s="85" t="s">
        <v>63</v>
      </c>
      <c r="D45" s="85" t="s">
        <v>89</v>
      </c>
      <c r="E45" s="85"/>
      <c r="F45" s="85"/>
      <c r="G45" s="85" t="s">
        <v>9</v>
      </c>
      <c r="H45" s="85" t="s">
        <v>65</v>
      </c>
      <c r="I45" s="85" t="s">
        <v>10</v>
      </c>
      <c r="J45" s="85" t="s">
        <v>11</v>
      </c>
      <c r="K45" s="85" t="s">
        <v>81</v>
      </c>
      <c r="L45" s="85" t="s">
        <v>15</v>
      </c>
      <c r="M45" s="85" t="s">
        <v>497</v>
      </c>
      <c r="N45" s="85" t="s">
        <v>15</v>
      </c>
      <c r="Q45" s="85" t="s">
        <v>61</v>
      </c>
      <c r="R45" s="85" t="s">
        <v>80</v>
      </c>
      <c r="S45" s="85" t="s">
        <v>63</v>
      </c>
      <c r="T45" s="85" t="s">
        <v>89</v>
      </c>
      <c r="U45" s="85"/>
      <c r="V45" s="85"/>
      <c r="W45" s="85" t="s">
        <v>9</v>
      </c>
      <c r="X45" s="85" t="s">
        <v>65</v>
      </c>
      <c r="Y45" s="85" t="s">
        <v>10</v>
      </c>
      <c r="Z45" s="85" t="s">
        <v>11</v>
      </c>
      <c r="AA45" s="85" t="s">
        <v>81</v>
      </c>
      <c r="AB45" s="85" t="s">
        <v>15</v>
      </c>
      <c r="AC45" s="85" t="s">
        <v>497</v>
      </c>
      <c r="AD45" s="85" t="s">
        <v>15</v>
      </c>
    </row>
    <row r="46" spans="1:30">
      <c r="A46" s="85" t="s">
        <v>68</v>
      </c>
      <c r="B46" s="85" t="s">
        <v>39</v>
      </c>
      <c r="C46" s="85">
        <v>1</v>
      </c>
      <c r="D46" s="85">
        <v>1169.333333</v>
      </c>
      <c r="E46" s="85">
        <v>982.66669999999999</v>
      </c>
      <c r="F46" s="85">
        <v>734.66669999999999</v>
      </c>
      <c r="G46" s="85">
        <v>962.22224433333338</v>
      </c>
      <c r="H46" s="85">
        <v>178.0397938411877</v>
      </c>
      <c r="I46" s="85">
        <v>1329.5000333333332</v>
      </c>
      <c r="J46" s="85">
        <v>715.68692188997568</v>
      </c>
      <c r="K46" s="85"/>
      <c r="L46" s="85"/>
      <c r="M46" s="85"/>
      <c r="N46" s="85"/>
      <c r="Q46" s="85" t="s">
        <v>68</v>
      </c>
      <c r="R46" s="85" t="s">
        <v>39</v>
      </c>
      <c r="S46" s="85">
        <v>1</v>
      </c>
      <c r="T46" s="85">
        <v>1855</v>
      </c>
      <c r="U46" s="85">
        <v>2365</v>
      </c>
      <c r="V46" s="85">
        <v>2366</v>
      </c>
      <c r="W46" s="85">
        <v>2195.3333333333335</v>
      </c>
      <c r="X46" s="85">
        <v>240.65235414505207</v>
      </c>
      <c r="Y46" s="85">
        <v>1146.9166666666667</v>
      </c>
      <c r="Z46" s="85">
        <v>942.99803743757127</v>
      </c>
      <c r="AA46" s="85"/>
      <c r="AB46" s="85"/>
      <c r="AC46" s="85"/>
      <c r="AD46" s="85"/>
    </row>
    <row r="47" spans="1:30">
      <c r="A47" s="85"/>
      <c r="B47" s="85"/>
      <c r="C47" s="85">
        <v>2</v>
      </c>
      <c r="D47" s="85">
        <v>1598.666667</v>
      </c>
      <c r="E47" s="85">
        <v>2084</v>
      </c>
      <c r="F47" s="85">
        <v>2278.6669999999999</v>
      </c>
      <c r="G47" s="85">
        <v>1987.1112223333332</v>
      </c>
      <c r="H47" s="85">
        <v>285.93785997232885</v>
      </c>
      <c r="I47" s="85"/>
      <c r="J47" s="85"/>
      <c r="K47" s="85"/>
      <c r="L47" s="85"/>
      <c r="M47" s="85"/>
      <c r="N47" s="85"/>
      <c r="Q47" s="85"/>
      <c r="R47" s="85"/>
      <c r="S47" s="85">
        <v>2</v>
      </c>
      <c r="T47" s="85">
        <v>0</v>
      </c>
      <c r="U47" s="85">
        <v>0</v>
      </c>
      <c r="V47" s="85">
        <v>0</v>
      </c>
      <c r="W47" s="85">
        <v>0</v>
      </c>
      <c r="X47" s="85">
        <v>0</v>
      </c>
      <c r="Y47" s="85"/>
      <c r="Z47" s="85"/>
      <c r="AA47" s="85"/>
      <c r="AB47" s="85"/>
      <c r="AC47" s="85"/>
      <c r="AD47" s="85"/>
    </row>
    <row r="48" spans="1:30">
      <c r="A48" s="85"/>
      <c r="B48" s="85"/>
      <c r="C48" s="85">
        <v>3</v>
      </c>
      <c r="D48" s="85">
        <v>2662</v>
      </c>
      <c r="E48" s="85">
        <v>1682</v>
      </c>
      <c r="F48" s="85">
        <v>1754</v>
      </c>
      <c r="G48" s="85">
        <v>2032.6666666666667</v>
      </c>
      <c r="H48" s="85">
        <v>445.97558478264506</v>
      </c>
      <c r="I48" s="85"/>
      <c r="J48" s="85"/>
      <c r="K48" s="85"/>
      <c r="L48" s="85"/>
      <c r="M48" s="85"/>
      <c r="N48" s="85"/>
      <c r="Q48" s="85"/>
      <c r="R48" s="85"/>
      <c r="S48" s="85">
        <v>3</v>
      </c>
      <c r="T48" s="85">
        <v>436</v>
      </c>
      <c r="U48" s="85">
        <v>459</v>
      </c>
      <c r="V48" s="85">
        <v>431</v>
      </c>
      <c r="W48" s="85">
        <v>442</v>
      </c>
      <c r="X48" s="85">
        <v>12.192894105447921</v>
      </c>
      <c r="Y48" s="85"/>
      <c r="Z48" s="85"/>
      <c r="AA48" s="85"/>
      <c r="AB48" s="85"/>
      <c r="AC48" s="85"/>
      <c r="AD48" s="85"/>
    </row>
    <row r="49" spans="1:30">
      <c r="A49" s="85"/>
      <c r="B49" s="85"/>
      <c r="C49" s="85">
        <v>4</v>
      </c>
      <c r="D49" s="85">
        <v>0</v>
      </c>
      <c r="E49" s="85">
        <v>494</v>
      </c>
      <c r="F49" s="85">
        <v>514</v>
      </c>
      <c r="G49" s="85">
        <v>336</v>
      </c>
      <c r="H49" s="85">
        <v>237.72813604339447</v>
      </c>
      <c r="I49" s="85"/>
      <c r="J49" s="85"/>
      <c r="K49" s="85"/>
      <c r="L49" s="85"/>
      <c r="M49" s="85"/>
      <c r="N49" s="85"/>
      <c r="Q49" s="85"/>
      <c r="R49" s="85"/>
      <c r="S49" s="85">
        <v>4</v>
      </c>
      <c r="T49" s="85">
        <v>1499</v>
      </c>
      <c r="U49" s="85">
        <v>2054</v>
      </c>
      <c r="V49" s="85">
        <v>2298</v>
      </c>
      <c r="W49" s="85">
        <v>1950.3333333333333</v>
      </c>
      <c r="X49" s="85">
        <v>334.32552333849048</v>
      </c>
      <c r="Y49" s="85"/>
      <c r="Z49" s="85"/>
      <c r="AA49" s="85"/>
      <c r="AB49" s="85"/>
      <c r="AC49" s="85"/>
      <c r="AD49" s="85"/>
    </row>
    <row r="50" spans="1:30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</row>
    <row r="51" spans="1:30">
      <c r="A51" s="85" t="s">
        <v>41</v>
      </c>
      <c r="B51" s="85"/>
      <c r="C51" s="85">
        <v>1</v>
      </c>
      <c r="D51" s="85">
        <v>0</v>
      </c>
      <c r="E51" s="85">
        <v>0</v>
      </c>
      <c r="F51" s="85">
        <v>0</v>
      </c>
      <c r="G51" s="85">
        <v>0</v>
      </c>
      <c r="H51" s="85">
        <v>0</v>
      </c>
      <c r="I51" s="85">
        <v>660.1666611083333</v>
      </c>
      <c r="J51" s="85">
        <v>722.44897747338655</v>
      </c>
      <c r="K51" s="85">
        <v>0.29780000000000001</v>
      </c>
      <c r="L51" s="91" t="s">
        <v>555</v>
      </c>
      <c r="M51" s="85"/>
      <c r="N51" s="85"/>
      <c r="Q51" s="85" t="s">
        <v>41</v>
      </c>
      <c r="R51" s="85"/>
      <c r="S51" s="85">
        <v>1</v>
      </c>
      <c r="T51" s="85">
        <v>2182</v>
      </c>
      <c r="U51" s="85">
        <v>3518</v>
      </c>
      <c r="V51" s="85">
        <v>3461</v>
      </c>
      <c r="W51" s="85">
        <v>3053.666667</v>
      </c>
      <c r="X51" s="85">
        <v>616.80050000000006</v>
      </c>
      <c r="Y51" s="85">
        <v>1913</v>
      </c>
      <c r="Z51" s="85">
        <v>760.05233740000006</v>
      </c>
      <c r="AA51" s="85">
        <v>0.31530000000000002</v>
      </c>
      <c r="AB51" s="91" t="s">
        <v>556</v>
      </c>
      <c r="AC51" s="85"/>
      <c r="AD51" s="85"/>
    </row>
    <row r="52" spans="1:30">
      <c r="A52" s="85"/>
      <c r="B52" s="85"/>
      <c r="C52" s="85">
        <v>2</v>
      </c>
      <c r="D52" s="85">
        <v>841.33333330000005</v>
      </c>
      <c r="E52" s="85">
        <v>953.33330000000001</v>
      </c>
      <c r="F52" s="85">
        <v>921.33330000000001</v>
      </c>
      <c r="G52" s="85">
        <v>905.33331110000006</v>
      </c>
      <c r="H52" s="85">
        <v>47.102709538485271</v>
      </c>
      <c r="I52" s="85"/>
      <c r="J52" s="85"/>
      <c r="K52" s="85"/>
      <c r="L52" s="85"/>
      <c r="M52" s="85"/>
      <c r="N52" s="85"/>
      <c r="Q52" s="85"/>
      <c r="R52" s="85"/>
      <c r="S52" s="85">
        <v>2</v>
      </c>
      <c r="T52" s="85">
        <v>1533</v>
      </c>
      <c r="U52" s="85">
        <v>1797</v>
      </c>
      <c r="V52" s="85">
        <v>2071</v>
      </c>
      <c r="W52" s="85">
        <v>1800.333333</v>
      </c>
      <c r="X52" s="85">
        <v>219.65020000000001</v>
      </c>
      <c r="Y52" s="85"/>
      <c r="Z52" s="85"/>
      <c r="AA52" s="85"/>
      <c r="AB52" s="85"/>
      <c r="AC52" s="85"/>
      <c r="AD52" s="85"/>
    </row>
    <row r="53" spans="1:30">
      <c r="A53" s="85"/>
      <c r="B53" s="85"/>
      <c r="C53" s="85">
        <v>3</v>
      </c>
      <c r="D53" s="85">
        <v>1950</v>
      </c>
      <c r="E53" s="85">
        <v>1178</v>
      </c>
      <c r="F53" s="85">
        <v>2078</v>
      </c>
      <c r="G53" s="85">
        <v>1735.3333333333333</v>
      </c>
      <c r="H53" s="85">
        <v>397.5435685417246</v>
      </c>
      <c r="I53" s="85"/>
      <c r="J53" s="85"/>
      <c r="K53" s="85"/>
      <c r="L53" s="85"/>
      <c r="M53" s="85"/>
      <c r="N53" s="85"/>
      <c r="Q53" s="85"/>
      <c r="R53" s="85"/>
      <c r="S53" s="85">
        <v>3</v>
      </c>
      <c r="T53" s="85">
        <v>1022</v>
      </c>
      <c r="U53" s="85">
        <v>920</v>
      </c>
      <c r="V53" s="85">
        <v>803</v>
      </c>
      <c r="W53" s="85">
        <v>915</v>
      </c>
      <c r="X53" s="85">
        <v>89.476249999999993</v>
      </c>
      <c r="Y53" s="85"/>
      <c r="Z53" s="85"/>
      <c r="AA53" s="85"/>
      <c r="AB53" s="85"/>
      <c r="AC53" s="85"/>
      <c r="AD53" s="85"/>
    </row>
    <row r="54" spans="1:30">
      <c r="A54" s="85"/>
      <c r="B54" s="85"/>
      <c r="C54" s="85">
        <v>4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/>
      <c r="J54" s="85"/>
      <c r="K54" s="85"/>
      <c r="L54" s="85"/>
      <c r="M54" s="85"/>
      <c r="N54" s="85"/>
      <c r="Q54" s="85"/>
      <c r="R54" s="85"/>
      <c r="S54" s="85">
        <v>4</v>
      </c>
      <c r="T54" s="85">
        <v>1393</v>
      </c>
      <c r="U54" s="85">
        <v>1834</v>
      </c>
      <c r="V54" s="85">
        <v>2422</v>
      </c>
      <c r="W54" s="85">
        <v>1883</v>
      </c>
      <c r="X54" s="85">
        <v>421.51389999999998</v>
      </c>
      <c r="Y54" s="85"/>
      <c r="Z54" s="85"/>
      <c r="AA54" s="85"/>
      <c r="AB54" s="85"/>
      <c r="AC54" s="85"/>
      <c r="AD54" s="85"/>
    </row>
    <row r="55" spans="1:30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</row>
    <row r="56" spans="1:30">
      <c r="A56" s="85" t="s">
        <v>498</v>
      </c>
      <c r="B56" s="85"/>
      <c r="C56" s="85">
        <v>1</v>
      </c>
      <c r="D56" s="85">
        <v>313.33333329999999</v>
      </c>
      <c r="E56" s="85">
        <v>422.66669999999999</v>
      </c>
      <c r="F56" s="85">
        <v>412</v>
      </c>
      <c r="G56" s="85">
        <v>382.66667776666668</v>
      </c>
      <c r="H56" s="85">
        <v>49.219095978577087</v>
      </c>
      <c r="I56" s="85">
        <v>95.66666944166667</v>
      </c>
      <c r="J56" s="85">
        <v>165.69953206386359</v>
      </c>
      <c r="K56" s="85">
        <v>2.7E-2</v>
      </c>
      <c r="L56" s="91" t="s">
        <v>557</v>
      </c>
      <c r="M56" s="85">
        <v>0.2351</v>
      </c>
      <c r="N56" s="91" t="s">
        <v>558</v>
      </c>
      <c r="Q56" s="85" t="s">
        <v>498</v>
      </c>
      <c r="R56" s="85"/>
      <c r="S56" s="85">
        <v>1</v>
      </c>
      <c r="T56" s="85">
        <v>0</v>
      </c>
      <c r="U56" s="85">
        <v>0</v>
      </c>
      <c r="V56" s="85">
        <v>0</v>
      </c>
      <c r="W56" s="85">
        <v>0</v>
      </c>
      <c r="X56" s="85">
        <v>0</v>
      </c>
      <c r="Y56" s="85">
        <v>162.5</v>
      </c>
      <c r="Z56" s="85">
        <v>281.45825622994255</v>
      </c>
      <c r="AA56" s="85">
        <v>0.13389999999999999</v>
      </c>
      <c r="AB56" s="91" t="s">
        <v>559</v>
      </c>
      <c r="AC56" s="85">
        <v>9.5999999999999992E-3</v>
      </c>
      <c r="AD56" s="91" t="s">
        <v>560</v>
      </c>
    </row>
    <row r="57" spans="1:30">
      <c r="A57" s="85"/>
      <c r="B57" s="85"/>
      <c r="C57" s="85">
        <v>2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/>
      <c r="J57" s="85"/>
      <c r="K57" s="85"/>
      <c r="L57" s="85"/>
      <c r="M57" s="85"/>
      <c r="N57" s="85"/>
      <c r="Q57" s="85"/>
      <c r="R57" s="85"/>
      <c r="S57" s="85">
        <v>2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/>
      <c r="Z57" s="85"/>
      <c r="AA57" s="85"/>
      <c r="AB57" s="85"/>
      <c r="AC57" s="85"/>
      <c r="AD57" s="85"/>
    </row>
    <row r="58" spans="1:30">
      <c r="A58" s="85"/>
      <c r="B58" s="85"/>
      <c r="C58" s="85">
        <v>3</v>
      </c>
      <c r="D58" s="85">
        <v>0</v>
      </c>
      <c r="E58" s="85">
        <v>0</v>
      </c>
      <c r="F58" s="85">
        <v>0</v>
      </c>
      <c r="G58" s="85">
        <v>0</v>
      </c>
      <c r="H58" s="85">
        <v>0</v>
      </c>
      <c r="I58" s="85"/>
      <c r="J58" s="85"/>
      <c r="K58" s="85"/>
      <c r="L58" s="85"/>
      <c r="M58" s="85"/>
      <c r="N58" s="85"/>
      <c r="Q58" s="85"/>
      <c r="R58" s="85"/>
      <c r="S58" s="85">
        <v>3</v>
      </c>
      <c r="T58" s="85">
        <v>0</v>
      </c>
      <c r="U58" s="85">
        <v>0</v>
      </c>
      <c r="V58" s="85">
        <v>0</v>
      </c>
      <c r="W58" s="85">
        <v>0</v>
      </c>
      <c r="X58" s="85">
        <v>0</v>
      </c>
      <c r="Y58" s="85"/>
      <c r="Z58" s="85"/>
      <c r="AA58" s="85"/>
      <c r="AB58" s="85"/>
      <c r="AC58" s="85"/>
      <c r="AD58" s="85"/>
    </row>
    <row r="59" spans="1:30">
      <c r="A59" s="85"/>
      <c r="B59" s="85"/>
      <c r="C59" s="85">
        <v>4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/>
      <c r="J59" s="85"/>
      <c r="K59" s="85"/>
      <c r="L59" s="85"/>
      <c r="M59" s="85"/>
      <c r="N59" s="85"/>
      <c r="Q59" s="85"/>
      <c r="R59" s="85"/>
      <c r="S59" s="85">
        <v>4</v>
      </c>
      <c r="T59" s="85">
        <v>547</v>
      </c>
      <c r="U59" s="85">
        <v>507</v>
      </c>
      <c r="V59" s="85">
        <v>896</v>
      </c>
      <c r="W59" s="85">
        <v>650</v>
      </c>
      <c r="X59" s="85">
        <v>174.71309815427884</v>
      </c>
      <c r="Y59" s="85"/>
      <c r="Z59" s="85"/>
      <c r="AA59" s="85"/>
      <c r="AB59" s="85"/>
      <c r="AC59" s="85"/>
      <c r="AD59" s="85"/>
    </row>
    <row r="60" spans="1:30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</row>
    <row r="61" spans="1:30">
      <c r="A61" s="85" t="s">
        <v>83</v>
      </c>
      <c r="B61" s="85"/>
      <c r="C61" s="85">
        <v>1</v>
      </c>
      <c r="D61" s="85">
        <v>3244</v>
      </c>
      <c r="E61" s="85">
        <v>2894.6669999999999</v>
      </c>
      <c r="F61" s="85">
        <v>3001.3330000000001</v>
      </c>
      <c r="G61" s="85">
        <v>3046.666667</v>
      </c>
      <c r="H61" s="85">
        <v>146.1729062</v>
      </c>
      <c r="I61" s="85">
        <v>2857.8888889999998</v>
      </c>
      <c r="J61" s="85">
        <v>947.34817020000003</v>
      </c>
      <c r="K61" s="85">
        <v>6.7299999999999999E-2</v>
      </c>
      <c r="L61" s="91" t="s">
        <v>561</v>
      </c>
      <c r="M61" s="85"/>
      <c r="N61" s="85"/>
      <c r="Q61" s="85" t="s">
        <v>83</v>
      </c>
      <c r="R61" s="85"/>
      <c r="S61" s="85">
        <v>1</v>
      </c>
      <c r="T61" s="85">
        <v>3599</v>
      </c>
      <c r="U61" s="85">
        <v>4728</v>
      </c>
      <c r="V61" s="85">
        <v>3784</v>
      </c>
      <c r="W61" s="85">
        <v>4037</v>
      </c>
      <c r="X61" s="85">
        <v>494.4135</v>
      </c>
      <c r="Y61" s="85">
        <v>4075.416667</v>
      </c>
      <c r="Z61" s="85">
        <v>247.6771392</v>
      </c>
      <c r="AA61" s="85">
        <v>2E-3</v>
      </c>
      <c r="AB61" s="85" t="s">
        <v>562</v>
      </c>
      <c r="AC61" s="85"/>
      <c r="AD61" s="85"/>
    </row>
    <row r="62" spans="1:30">
      <c r="A62" s="85"/>
      <c r="B62" s="85"/>
      <c r="C62" s="85">
        <v>2</v>
      </c>
      <c r="D62" s="85">
        <v>1092</v>
      </c>
      <c r="E62" s="85">
        <v>1337.3330000000001</v>
      </c>
      <c r="F62" s="85">
        <v>1345.3330000000001</v>
      </c>
      <c r="G62" s="85">
        <v>1258.2222220000001</v>
      </c>
      <c r="H62" s="85">
        <v>117.5822276</v>
      </c>
      <c r="I62" s="85"/>
      <c r="J62" s="85"/>
      <c r="K62" s="85"/>
      <c r="L62" s="85"/>
      <c r="M62" s="85"/>
      <c r="N62" s="85"/>
      <c r="Q62" s="85"/>
      <c r="R62" s="85"/>
      <c r="S62" s="85">
        <v>2</v>
      </c>
      <c r="T62" s="85">
        <v>3631</v>
      </c>
      <c r="U62" s="85">
        <v>3539</v>
      </c>
      <c r="V62" s="85">
        <v>4429</v>
      </c>
      <c r="W62" s="85">
        <v>3866.333333</v>
      </c>
      <c r="X62" s="85">
        <v>399.6343</v>
      </c>
      <c r="Y62" s="85"/>
      <c r="Z62" s="85"/>
      <c r="AA62" s="85"/>
      <c r="AB62" s="85"/>
      <c r="AC62" s="85"/>
      <c r="AD62" s="85"/>
    </row>
    <row r="63" spans="1:30">
      <c r="A63" s="85"/>
      <c r="B63" s="85"/>
      <c r="C63" s="85">
        <v>3</v>
      </c>
      <c r="D63" s="85">
        <v>3062</v>
      </c>
      <c r="E63" s="85">
        <v>3142</v>
      </c>
      <c r="F63" s="85">
        <v>4486</v>
      </c>
      <c r="G63" s="85">
        <v>3563.333333</v>
      </c>
      <c r="H63" s="85">
        <v>653.24080979999997</v>
      </c>
      <c r="I63" s="85"/>
      <c r="J63" s="85"/>
      <c r="K63" s="85"/>
      <c r="L63" s="85"/>
      <c r="M63" s="85"/>
      <c r="N63" s="85"/>
      <c r="Q63" s="85"/>
      <c r="R63" s="85"/>
      <c r="S63" s="85">
        <v>3</v>
      </c>
      <c r="T63" s="85">
        <v>4724</v>
      </c>
      <c r="U63" s="85">
        <v>4418</v>
      </c>
      <c r="V63" s="85">
        <v>4329</v>
      </c>
      <c r="W63" s="85">
        <v>4490.3333329999996</v>
      </c>
      <c r="X63" s="85">
        <v>169.17509999999999</v>
      </c>
      <c r="Y63" s="85"/>
      <c r="Z63" s="85"/>
      <c r="AA63" s="85"/>
      <c r="AB63" s="85"/>
      <c r="AC63" s="85"/>
      <c r="AD63" s="85"/>
    </row>
    <row r="64" spans="1:30">
      <c r="A64" s="85"/>
      <c r="B64" s="85"/>
      <c r="C64" s="85">
        <v>4</v>
      </c>
      <c r="D64" s="85">
        <v>3866</v>
      </c>
      <c r="E64" s="85">
        <v>3534</v>
      </c>
      <c r="F64" s="85">
        <v>3290</v>
      </c>
      <c r="G64" s="85">
        <v>3563.333333</v>
      </c>
      <c r="H64" s="85">
        <v>236.0640214</v>
      </c>
      <c r="I64" s="85"/>
      <c r="J64" s="85"/>
      <c r="K64" s="85"/>
      <c r="L64" s="85"/>
      <c r="M64" s="85"/>
      <c r="N64" s="85"/>
      <c r="Q64" s="85"/>
      <c r="R64" s="85"/>
      <c r="S64" s="85">
        <v>4</v>
      </c>
      <c r="T64" s="85">
        <v>3382</v>
      </c>
      <c r="U64" s="85">
        <v>3605</v>
      </c>
      <c r="V64" s="85">
        <v>4737</v>
      </c>
      <c r="W64" s="85">
        <v>3908</v>
      </c>
      <c r="X64" s="85">
        <v>593.21889999999996</v>
      </c>
      <c r="Y64" s="85"/>
      <c r="Z64" s="85"/>
      <c r="AA64" s="85"/>
      <c r="AB64" s="85"/>
      <c r="AC64" s="85"/>
      <c r="AD64" s="85"/>
    </row>
    <row r="65" spans="1:30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</row>
    <row r="66" spans="1:30">
      <c r="A66" s="85" t="s">
        <v>68</v>
      </c>
      <c r="B66" s="85" t="s">
        <v>85</v>
      </c>
      <c r="C66" s="85">
        <v>1</v>
      </c>
      <c r="D66" s="85">
        <v>18926</v>
      </c>
      <c r="E66" s="85">
        <v>20298</v>
      </c>
      <c r="F66" s="85">
        <v>19918</v>
      </c>
      <c r="G66" s="85">
        <v>19714</v>
      </c>
      <c r="H66" s="85">
        <v>578.39317649999998</v>
      </c>
      <c r="I66" s="85">
        <v>21082.666669999999</v>
      </c>
      <c r="J66" s="85">
        <v>1712.347966</v>
      </c>
      <c r="K66" s="85"/>
      <c r="L66" s="85"/>
      <c r="M66" s="85"/>
      <c r="N66" s="85"/>
      <c r="Q66" s="85" t="s">
        <v>68</v>
      </c>
      <c r="R66" s="85" t="s">
        <v>85</v>
      </c>
      <c r="S66" s="85">
        <v>1</v>
      </c>
      <c r="T66" s="85">
        <v>5449</v>
      </c>
      <c r="U66" s="85">
        <v>5651</v>
      </c>
      <c r="V66" s="85">
        <v>5886</v>
      </c>
      <c r="W66" s="85">
        <v>5662</v>
      </c>
      <c r="X66" s="85">
        <v>178.57400000000001</v>
      </c>
      <c r="Y66" s="85">
        <v>5211.8333329999996</v>
      </c>
      <c r="Z66" s="85">
        <v>623.42982759999995</v>
      </c>
      <c r="AA66" s="85"/>
      <c r="AB66" s="85"/>
      <c r="AC66" s="85"/>
      <c r="AD66" s="85"/>
    </row>
    <row r="67" spans="1:30">
      <c r="A67" s="85"/>
      <c r="B67" s="85"/>
      <c r="C67" s="85">
        <v>2</v>
      </c>
      <c r="D67" s="85">
        <v>26894</v>
      </c>
      <c r="E67" s="85">
        <v>23902</v>
      </c>
      <c r="F67" s="85">
        <v>20798</v>
      </c>
      <c r="G67" s="85">
        <v>23864.666669999999</v>
      </c>
      <c r="H67" s="85">
        <v>2488.821586</v>
      </c>
      <c r="I67" s="85"/>
      <c r="J67" s="85"/>
      <c r="K67" s="85"/>
      <c r="L67" s="85"/>
      <c r="M67" s="85"/>
      <c r="N67" s="85"/>
      <c r="Q67" s="85"/>
      <c r="R67" s="85"/>
      <c r="S67" s="85">
        <v>2</v>
      </c>
      <c r="T67" s="85">
        <v>3848</v>
      </c>
      <c r="U67" s="85">
        <v>3791</v>
      </c>
      <c r="V67" s="85">
        <v>5615</v>
      </c>
      <c r="W67" s="85">
        <v>4418</v>
      </c>
      <c r="X67" s="85">
        <v>846.72659999999996</v>
      </c>
      <c r="Y67" s="85"/>
      <c r="Z67" s="85"/>
      <c r="AA67" s="85"/>
      <c r="AB67" s="85"/>
      <c r="AC67" s="85"/>
      <c r="AD67" s="85"/>
    </row>
    <row r="68" spans="1:30">
      <c r="A68" s="85"/>
      <c r="B68" s="85"/>
      <c r="C68" s="85">
        <v>3</v>
      </c>
      <c r="D68" s="85">
        <v>22422</v>
      </c>
      <c r="E68" s="85">
        <v>21046</v>
      </c>
      <c r="F68" s="85">
        <v>19902</v>
      </c>
      <c r="G68" s="85">
        <v>21123.333330000001</v>
      </c>
      <c r="H68" s="85">
        <v>1030.237944</v>
      </c>
      <c r="I68" s="85"/>
      <c r="J68" s="85"/>
      <c r="K68" s="85"/>
      <c r="L68" s="85"/>
      <c r="M68" s="85"/>
      <c r="N68" s="85"/>
      <c r="Q68" s="85"/>
      <c r="R68" s="85"/>
      <c r="S68" s="85">
        <v>3</v>
      </c>
      <c r="T68" s="85">
        <v>6520</v>
      </c>
      <c r="U68" s="85">
        <v>5937</v>
      </c>
      <c r="V68" s="85">
        <v>5421</v>
      </c>
      <c r="W68" s="85">
        <v>5959.3333329999996</v>
      </c>
      <c r="X68" s="85">
        <v>448.9427</v>
      </c>
      <c r="Y68" s="85"/>
      <c r="Z68" s="85"/>
      <c r="AA68" s="85"/>
      <c r="AB68" s="85"/>
      <c r="AC68" s="85"/>
      <c r="AD68" s="85"/>
    </row>
    <row r="69" spans="1:30">
      <c r="A69" s="85"/>
      <c r="B69" s="85"/>
      <c r="C69" s="85">
        <v>4</v>
      </c>
      <c r="D69" s="85">
        <v>21114</v>
      </c>
      <c r="E69" s="85">
        <v>18570</v>
      </c>
      <c r="F69" s="85">
        <v>19202</v>
      </c>
      <c r="G69" s="85">
        <v>19628.666669999999</v>
      </c>
      <c r="H69" s="85">
        <v>1081.516631</v>
      </c>
      <c r="I69" s="85"/>
      <c r="J69" s="85"/>
      <c r="K69" s="85"/>
      <c r="L69" s="85"/>
      <c r="M69" s="85"/>
      <c r="N69" s="85"/>
      <c r="Q69" s="85"/>
      <c r="R69" s="85"/>
      <c r="S69" s="85">
        <v>4</v>
      </c>
      <c r="T69" s="85">
        <v>3913</v>
      </c>
      <c r="U69" s="85">
        <v>4115</v>
      </c>
      <c r="V69" s="85">
        <v>6396</v>
      </c>
      <c r="W69" s="85">
        <v>4808</v>
      </c>
      <c r="X69" s="85">
        <v>1125.9100000000001</v>
      </c>
      <c r="Y69" s="85"/>
      <c r="Z69" s="85"/>
      <c r="AA69" s="85"/>
      <c r="AB69" s="85"/>
      <c r="AC69" s="85"/>
      <c r="AD69" s="85"/>
    </row>
    <row r="70" spans="1:30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</row>
    <row r="71" spans="1:30">
      <c r="A71" s="85" t="s">
        <v>41</v>
      </c>
      <c r="B71" s="85"/>
      <c r="C71" s="85">
        <v>1</v>
      </c>
      <c r="D71" s="85">
        <v>20098</v>
      </c>
      <c r="E71" s="85">
        <v>21842</v>
      </c>
      <c r="F71" s="85">
        <v>23546</v>
      </c>
      <c r="G71" s="85">
        <v>21828.666669999999</v>
      </c>
      <c r="H71" s="85">
        <v>1407.671679</v>
      </c>
      <c r="I71" s="85">
        <v>18686</v>
      </c>
      <c r="J71" s="85">
        <v>2623.8487420000001</v>
      </c>
      <c r="K71" s="85">
        <v>0.2334</v>
      </c>
      <c r="L71" s="91" t="s">
        <v>563</v>
      </c>
      <c r="M71" s="85"/>
      <c r="N71" s="85"/>
      <c r="Q71" s="85" t="s">
        <v>41</v>
      </c>
      <c r="R71" s="85"/>
      <c r="S71" s="85">
        <v>1</v>
      </c>
      <c r="T71" s="85">
        <v>4576</v>
      </c>
      <c r="U71" s="85">
        <v>6264</v>
      </c>
      <c r="V71" s="85">
        <v>5386</v>
      </c>
      <c r="W71" s="85">
        <v>5408.6666670000004</v>
      </c>
      <c r="X71" s="85">
        <v>689.30949999999996</v>
      </c>
      <c r="Y71" s="85">
        <v>4900.25</v>
      </c>
      <c r="Z71" s="85">
        <v>626.66433400000005</v>
      </c>
      <c r="AA71" s="85">
        <v>0.56389999999999996</v>
      </c>
      <c r="AB71" s="91" t="s">
        <v>564</v>
      </c>
      <c r="AC71" s="85"/>
      <c r="AD71" s="85"/>
    </row>
    <row r="72" spans="1:30">
      <c r="A72" s="85"/>
      <c r="B72" s="85"/>
      <c r="C72" s="85">
        <v>2</v>
      </c>
      <c r="D72" s="85">
        <v>17726</v>
      </c>
      <c r="E72" s="85">
        <v>16974</v>
      </c>
      <c r="F72" s="85">
        <v>16130</v>
      </c>
      <c r="G72" s="85">
        <v>16943.333330000001</v>
      </c>
      <c r="H72" s="85">
        <v>651.92501270000002</v>
      </c>
      <c r="I72" s="85"/>
      <c r="J72" s="85"/>
      <c r="K72" s="85"/>
      <c r="L72" s="85"/>
      <c r="M72" s="85"/>
      <c r="N72" s="85"/>
      <c r="Q72" s="85"/>
      <c r="R72" s="85"/>
      <c r="S72" s="85">
        <v>2</v>
      </c>
      <c r="T72" s="85">
        <v>4569</v>
      </c>
      <c r="U72" s="85">
        <v>3520</v>
      </c>
      <c r="V72" s="85">
        <v>4802</v>
      </c>
      <c r="W72" s="85">
        <v>4297</v>
      </c>
      <c r="X72" s="85">
        <v>557.59540000000004</v>
      </c>
      <c r="Y72" s="85"/>
      <c r="Z72" s="85"/>
      <c r="AA72" s="85"/>
      <c r="AB72" s="85"/>
      <c r="AC72" s="85"/>
      <c r="AD72" s="85"/>
    </row>
    <row r="73" spans="1:30">
      <c r="A73" s="85"/>
      <c r="B73" s="85"/>
      <c r="C73" s="85">
        <v>3</v>
      </c>
      <c r="D73" s="85">
        <v>21074</v>
      </c>
      <c r="E73" s="85">
        <v>21602</v>
      </c>
      <c r="F73" s="85">
        <v>19118</v>
      </c>
      <c r="G73" s="85">
        <v>20598</v>
      </c>
      <c r="H73" s="85">
        <v>1068.48678</v>
      </c>
      <c r="I73" s="85"/>
      <c r="J73" s="85"/>
      <c r="K73" s="85"/>
      <c r="L73" s="85"/>
      <c r="M73" s="85"/>
      <c r="N73" s="85"/>
      <c r="Q73" s="85"/>
      <c r="R73" s="85"/>
      <c r="S73" s="85">
        <v>3</v>
      </c>
      <c r="T73" s="85">
        <v>6233</v>
      </c>
      <c r="U73" s="85">
        <v>5478</v>
      </c>
      <c r="V73" s="85">
        <v>5193</v>
      </c>
      <c r="W73" s="85">
        <v>5634.6666670000004</v>
      </c>
      <c r="X73" s="85">
        <v>438.79250000000002</v>
      </c>
      <c r="Y73" s="85"/>
      <c r="Z73" s="85"/>
      <c r="AA73" s="85"/>
      <c r="AB73" s="85"/>
      <c r="AC73" s="85"/>
      <c r="AD73" s="85"/>
    </row>
    <row r="74" spans="1:30">
      <c r="A74" s="85"/>
      <c r="B74" s="85"/>
      <c r="C74" s="85">
        <v>4</v>
      </c>
      <c r="D74" s="85">
        <v>14278</v>
      </c>
      <c r="E74" s="85">
        <v>16238</v>
      </c>
      <c r="F74" s="85">
        <v>15606</v>
      </c>
      <c r="G74" s="85">
        <v>15374</v>
      </c>
      <c r="H74" s="85">
        <v>816.81005540000001</v>
      </c>
      <c r="I74" s="85"/>
      <c r="J74" s="85"/>
      <c r="K74" s="85"/>
      <c r="L74" s="85"/>
      <c r="M74" s="85"/>
      <c r="N74" s="85"/>
      <c r="Q74" s="85"/>
      <c r="R74" s="85"/>
      <c r="S74" s="85">
        <v>4</v>
      </c>
      <c r="T74" s="85">
        <v>3507</v>
      </c>
      <c r="U74" s="85">
        <v>4209</v>
      </c>
      <c r="V74" s="85">
        <v>5066</v>
      </c>
      <c r="W74" s="85">
        <v>4260.6666670000004</v>
      </c>
      <c r="X74" s="85">
        <v>637.5068</v>
      </c>
      <c r="Y74" s="85"/>
      <c r="Z74" s="85"/>
      <c r="AA74" s="85"/>
      <c r="AB74" s="85"/>
      <c r="AC74" s="85"/>
      <c r="AD74" s="85"/>
    </row>
    <row r="75" spans="1:30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</row>
    <row r="76" spans="1:30">
      <c r="A76" s="85" t="s">
        <v>498</v>
      </c>
      <c r="B76" s="85"/>
      <c r="C76" s="85">
        <v>1</v>
      </c>
      <c r="D76" s="85">
        <v>19878</v>
      </c>
      <c r="E76" s="85">
        <v>21182</v>
      </c>
      <c r="F76" s="85">
        <v>21506</v>
      </c>
      <c r="G76" s="85">
        <v>20855.333330000001</v>
      </c>
      <c r="H76" s="85">
        <v>703.62363679999999</v>
      </c>
      <c r="I76" s="85">
        <v>13596</v>
      </c>
      <c r="J76" s="85">
        <v>6159.6796809999996</v>
      </c>
      <c r="K76" s="85">
        <v>8.8900000000000007E-2</v>
      </c>
      <c r="L76" s="91" t="s">
        <v>565</v>
      </c>
      <c r="M76" s="85">
        <v>0.23599999999999999</v>
      </c>
      <c r="N76" s="91" t="s">
        <v>566</v>
      </c>
      <c r="Q76" s="85" t="s">
        <v>498</v>
      </c>
      <c r="R76" s="85"/>
      <c r="S76" s="85">
        <v>1</v>
      </c>
      <c r="T76" s="85">
        <v>6270</v>
      </c>
      <c r="U76" s="85">
        <v>6840</v>
      </c>
      <c r="V76" s="85">
        <v>5249</v>
      </c>
      <c r="W76" s="85">
        <v>6119.6666670000004</v>
      </c>
      <c r="X76" s="85">
        <v>658.16430000000003</v>
      </c>
      <c r="Y76" s="85">
        <v>5420.6666670000004</v>
      </c>
      <c r="Z76" s="85">
        <v>446.58948340000001</v>
      </c>
      <c r="AA76" s="85">
        <v>0.65380000000000005</v>
      </c>
      <c r="AB76" s="91" t="s">
        <v>567</v>
      </c>
      <c r="AC76" s="85">
        <v>0.28589999999999999</v>
      </c>
      <c r="AD76" s="91" t="s">
        <v>568</v>
      </c>
    </row>
    <row r="77" spans="1:30">
      <c r="A77" s="85"/>
      <c r="B77" s="85"/>
      <c r="C77" s="85">
        <v>2</v>
      </c>
      <c r="D77" s="85">
        <v>9462</v>
      </c>
      <c r="E77" s="85">
        <v>9746</v>
      </c>
      <c r="F77" s="85">
        <v>8682</v>
      </c>
      <c r="G77" s="85">
        <v>9296.6666669999995</v>
      </c>
      <c r="H77" s="85">
        <v>449.8335495</v>
      </c>
      <c r="I77" s="85"/>
      <c r="J77" s="85"/>
      <c r="K77" s="85"/>
      <c r="L77" s="85"/>
      <c r="M77" s="85"/>
      <c r="N77" s="85"/>
      <c r="Q77" s="85"/>
      <c r="R77" s="85"/>
      <c r="S77" s="85">
        <v>2</v>
      </c>
      <c r="T77" s="85">
        <v>4805</v>
      </c>
      <c r="U77" s="85">
        <v>4349</v>
      </c>
      <c r="V77" s="85">
        <v>5561</v>
      </c>
      <c r="W77" s="85">
        <v>4905</v>
      </c>
      <c r="X77" s="85">
        <v>499.82400000000001</v>
      </c>
      <c r="Y77" s="85"/>
      <c r="Z77" s="85"/>
      <c r="AA77" s="85"/>
      <c r="AB77" s="85"/>
      <c r="AC77" s="85"/>
      <c r="AD77" s="85"/>
    </row>
    <row r="78" spans="1:30">
      <c r="A78" s="85"/>
      <c r="B78" s="85"/>
      <c r="C78" s="85">
        <v>3</v>
      </c>
      <c r="D78" s="85">
        <v>16462</v>
      </c>
      <c r="E78" s="85">
        <v>21902</v>
      </c>
      <c r="F78" s="85">
        <v>16502</v>
      </c>
      <c r="G78" s="85">
        <v>18288.666669999999</v>
      </c>
      <c r="H78" s="85">
        <v>2555.064687</v>
      </c>
      <c r="I78" s="85"/>
      <c r="J78" s="85"/>
      <c r="K78" s="85"/>
      <c r="L78" s="85"/>
      <c r="M78" s="85"/>
      <c r="N78" s="85"/>
      <c r="Q78" s="85"/>
      <c r="R78" s="85"/>
      <c r="S78" s="85">
        <v>3</v>
      </c>
      <c r="T78" s="85">
        <v>5258</v>
      </c>
      <c r="U78" s="85">
        <v>5007</v>
      </c>
      <c r="V78" s="85">
        <v>5377</v>
      </c>
      <c r="W78" s="85">
        <v>5214</v>
      </c>
      <c r="X78" s="85">
        <v>154.22280000000001</v>
      </c>
      <c r="Y78" s="85"/>
      <c r="Z78" s="85"/>
      <c r="AA78" s="85"/>
      <c r="AB78" s="85"/>
      <c r="AC78" s="85"/>
      <c r="AD78" s="85"/>
    </row>
    <row r="79" spans="1:30">
      <c r="A79" s="85"/>
      <c r="B79" s="85"/>
      <c r="C79" s="85">
        <v>4</v>
      </c>
      <c r="D79" s="85">
        <v>7586</v>
      </c>
      <c r="E79" s="85">
        <v>6842</v>
      </c>
      <c r="F79" s="85">
        <v>3402</v>
      </c>
      <c r="G79" s="85">
        <v>5943.3333329999996</v>
      </c>
      <c r="H79" s="85">
        <v>1822.4828</v>
      </c>
      <c r="I79" s="85"/>
      <c r="J79" s="85"/>
      <c r="K79" s="85"/>
      <c r="L79" s="85"/>
      <c r="M79" s="85"/>
      <c r="N79" s="85"/>
      <c r="Q79" s="85"/>
      <c r="R79" s="85"/>
      <c r="S79" s="85">
        <v>4</v>
      </c>
      <c r="T79" s="85">
        <v>4718</v>
      </c>
      <c r="U79" s="85">
        <v>4929</v>
      </c>
      <c r="V79" s="85">
        <v>6685</v>
      </c>
      <c r="W79" s="85">
        <v>5444</v>
      </c>
      <c r="X79" s="85">
        <v>881.7373</v>
      </c>
      <c r="Y79" s="85"/>
      <c r="Z79" s="85"/>
      <c r="AA79" s="85"/>
      <c r="AB79" s="85"/>
      <c r="AC79" s="85"/>
      <c r="AD79" s="85"/>
    </row>
    <row r="80" spans="1:30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</row>
    <row r="81" spans="1:30">
      <c r="A81" s="85" t="s">
        <v>83</v>
      </c>
      <c r="B81" s="85"/>
      <c r="C81" s="85">
        <v>1</v>
      </c>
      <c r="D81" s="85">
        <v>20254</v>
      </c>
      <c r="E81" s="85">
        <v>19826</v>
      </c>
      <c r="F81" s="85">
        <v>17302</v>
      </c>
      <c r="G81" s="85">
        <v>19127.333330000001</v>
      </c>
      <c r="H81" s="85">
        <v>1302.479004</v>
      </c>
      <c r="I81" s="85">
        <v>19822</v>
      </c>
      <c r="J81" s="85">
        <v>986.96797200000003</v>
      </c>
      <c r="K81" s="85">
        <v>0.31159999999999999</v>
      </c>
      <c r="L81" s="91" t="s">
        <v>569</v>
      </c>
      <c r="M81" s="85"/>
      <c r="N81" s="85"/>
      <c r="Q81" s="85" t="s">
        <v>83</v>
      </c>
      <c r="R81" s="85"/>
      <c r="S81" s="85">
        <v>1</v>
      </c>
      <c r="T81" s="85">
        <v>5430</v>
      </c>
      <c r="U81" s="85">
        <v>5602</v>
      </c>
      <c r="V81" s="85">
        <v>3395</v>
      </c>
      <c r="W81" s="85">
        <v>4809</v>
      </c>
      <c r="X81" s="85">
        <v>1002.312</v>
      </c>
      <c r="Y81" s="85">
        <v>4994.6666670000004</v>
      </c>
      <c r="Z81" s="85">
        <v>466.79135239999999</v>
      </c>
      <c r="AA81" s="85">
        <v>0.6462</v>
      </c>
      <c r="AB81" s="91" t="s">
        <v>570</v>
      </c>
      <c r="AC81" s="85"/>
      <c r="AD81" s="85"/>
    </row>
    <row r="82" spans="1:30">
      <c r="A82" s="85"/>
      <c r="B82" s="85"/>
      <c r="C82" s="85">
        <v>2</v>
      </c>
      <c r="D82" s="85">
        <v>21126</v>
      </c>
      <c r="E82" s="85">
        <v>21950</v>
      </c>
      <c r="F82" s="85">
        <v>17838</v>
      </c>
      <c r="G82" s="85">
        <v>20304.666669999999</v>
      </c>
      <c r="H82" s="85">
        <v>1776.3403080000001</v>
      </c>
      <c r="I82" s="85"/>
      <c r="J82" s="85"/>
      <c r="K82" s="85"/>
      <c r="L82" s="85"/>
      <c r="M82" s="85"/>
      <c r="N82" s="85"/>
      <c r="Q82" s="85"/>
      <c r="R82" s="85"/>
      <c r="S82" s="85">
        <v>2</v>
      </c>
      <c r="T82" s="85">
        <v>3298</v>
      </c>
      <c r="U82" s="85">
        <v>4349</v>
      </c>
      <c r="V82" s="85">
        <v>5433</v>
      </c>
      <c r="W82" s="85">
        <v>4360</v>
      </c>
      <c r="X82" s="85">
        <v>871.64480000000003</v>
      </c>
      <c r="Y82" s="85"/>
      <c r="Z82" s="85"/>
      <c r="AA82" s="85"/>
      <c r="AB82" s="85"/>
      <c r="AC82" s="85"/>
      <c r="AD82" s="85"/>
    </row>
    <row r="83" spans="1:30">
      <c r="A83" s="85"/>
      <c r="B83" s="85"/>
      <c r="C83" s="85">
        <v>3</v>
      </c>
      <c r="D83" s="85">
        <v>21738</v>
      </c>
      <c r="E83" s="85">
        <v>20606</v>
      </c>
      <c r="F83" s="85">
        <v>21210</v>
      </c>
      <c r="G83" s="85">
        <v>21184.666669999999</v>
      </c>
      <c r="H83" s="85">
        <v>462.48411379999999</v>
      </c>
      <c r="I83" s="85"/>
      <c r="J83" s="85"/>
      <c r="K83" s="85"/>
      <c r="L83" s="85"/>
      <c r="M83" s="85"/>
      <c r="N83" s="85"/>
      <c r="Q83" s="85"/>
      <c r="R83" s="85"/>
      <c r="S83" s="85">
        <v>3</v>
      </c>
      <c r="T83" s="85">
        <v>5960</v>
      </c>
      <c r="U83" s="85">
        <v>5349</v>
      </c>
      <c r="V83" s="85">
        <v>5569</v>
      </c>
      <c r="W83" s="85">
        <v>5626</v>
      </c>
      <c r="X83" s="85">
        <v>252.67500000000001</v>
      </c>
      <c r="Y83" s="85"/>
      <c r="Z83" s="85"/>
      <c r="AA83" s="85"/>
      <c r="AB83" s="85"/>
      <c r="AC83" s="85"/>
      <c r="AD83" s="85"/>
    </row>
    <row r="84" spans="1:30">
      <c r="A84" s="85"/>
      <c r="B84" s="85"/>
      <c r="C84" s="85">
        <v>4</v>
      </c>
      <c r="D84" s="85">
        <v>19018</v>
      </c>
      <c r="E84" s="85">
        <v>20990</v>
      </c>
      <c r="F84" s="85">
        <v>16006</v>
      </c>
      <c r="G84" s="85">
        <v>18671.333330000001</v>
      </c>
      <c r="H84" s="85">
        <v>2049.4222490000002</v>
      </c>
      <c r="I84" s="85"/>
      <c r="J84" s="85"/>
      <c r="K84" s="85"/>
      <c r="L84" s="85"/>
      <c r="M84" s="85"/>
      <c r="N84" s="85"/>
      <c r="Q84" s="85"/>
      <c r="R84" s="85"/>
      <c r="S84" s="85">
        <v>4</v>
      </c>
      <c r="T84" s="85">
        <v>4476</v>
      </c>
      <c r="U84" s="85">
        <v>4697</v>
      </c>
      <c r="V84" s="85">
        <v>6378</v>
      </c>
      <c r="W84" s="85">
        <v>5183.6666670000004</v>
      </c>
      <c r="X84" s="85">
        <v>849.32690000000002</v>
      </c>
      <c r="Y84" s="85"/>
      <c r="Z84" s="85"/>
      <c r="AA84" s="85"/>
      <c r="AB84" s="85"/>
      <c r="AC84" s="85"/>
      <c r="AD84" s="85"/>
    </row>
    <row r="85" spans="1:30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</row>
    <row r="86" spans="1:30">
      <c r="A86" s="94" t="s">
        <v>73</v>
      </c>
      <c r="B86" s="95" t="s">
        <v>537</v>
      </c>
      <c r="C86" s="95" t="s">
        <v>537</v>
      </c>
      <c r="D86" s="95" t="s">
        <v>537</v>
      </c>
      <c r="E86" s="95" t="s">
        <v>537</v>
      </c>
      <c r="F86" s="95" t="s">
        <v>537</v>
      </c>
      <c r="G86" s="95" t="s">
        <v>537</v>
      </c>
      <c r="H86" s="95" t="s">
        <v>537</v>
      </c>
      <c r="I86" s="95" t="s">
        <v>537</v>
      </c>
      <c r="J86" s="95" t="s">
        <v>537</v>
      </c>
      <c r="K86" s="95" t="s">
        <v>537</v>
      </c>
      <c r="L86" s="95" t="s">
        <v>537</v>
      </c>
      <c r="M86" s="95" t="s">
        <v>537</v>
      </c>
      <c r="N86" s="95" t="s">
        <v>537</v>
      </c>
      <c r="Q86" s="94" t="s">
        <v>73</v>
      </c>
      <c r="R86" s="95" t="s">
        <v>537</v>
      </c>
      <c r="S86" s="95" t="s">
        <v>537</v>
      </c>
      <c r="T86" s="95" t="s">
        <v>537</v>
      </c>
      <c r="U86" s="95" t="s">
        <v>537</v>
      </c>
      <c r="V86" s="95" t="s">
        <v>537</v>
      </c>
      <c r="W86" s="95" t="s">
        <v>537</v>
      </c>
      <c r="X86" s="95" t="s">
        <v>537</v>
      </c>
      <c r="Y86" s="95" t="s">
        <v>537</v>
      </c>
      <c r="Z86" s="95" t="s">
        <v>537</v>
      </c>
      <c r="AA86" s="95" t="s">
        <v>537</v>
      </c>
      <c r="AB86" s="95" t="s">
        <v>537</v>
      </c>
      <c r="AC86" s="95" t="s">
        <v>537</v>
      </c>
      <c r="AD86" s="95" t="s">
        <v>537</v>
      </c>
    </row>
    <row r="87" spans="1:30">
      <c r="A87" s="85" t="s">
        <v>61</v>
      </c>
      <c r="B87" s="85" t="s">
        <v>538</v>
      </c>
      <c r="C87" s="85" t="s">
        <v>63</v>
      </c>
      <c r="D87" s="85" t="s">
        <v>74</v>
      </c>
      <c r="E87" s="85"/>
      <c r="F87" s="85"/>
      <c r="G87" s="85" t="s">
        <v>9</v>
      </c>
      <c r="H87" s="85" t="s">
        <v>65</v>
      </c>
      <c r="I87" s="85" t="s">
        <v>10</v>
      </c>
      <c r="J87" s="85" t="s">
        <v>11</v>
      </c>
      <c r="K87" s="85" t="s">
        <v>81</v>
      </c>
      <c r="L87" s="85" t="s">
        <v>15</v>
      </c>
      <c r="M87" s="85" t="s">
        <v>497</v>
      </c>
      <c r="N87" s="85" t="s">
        <v>15</v>
      </c>
      <c r="Q87" s="85" t="s">
        <v>61</v>
      </c>
      <c r="R87" s="85" t="s">
        <v>80</v>
      </c>
      <c r="S87" s="85" t="s">
        <v>63</v>
      </c>
      <c r="T87" s="85" t="s">
        <v>74</v>
      </c>
      <c r="U87" s="85"/>
      <c r="V87" s="85"/>
      <c r="W87" s="85" t="s">
        <v>9</v>
      </c>
      <c r="X87" s="85" t="s">
        <v>65</v>
      </c>
      <c r="Y87" s="85" t="s">
        <v>10</v>
      </c>
      <c r="Z87" s="85" t="s">
        <v>11</v>
      </c>
      <c r="AA87" s="85" t="s">
        <v>81</v>
      </c>
      <c r="AB87" s="85" t="s">
        <v>15</v>
      </c>
      <c r="AC87" s="85" t="s">
        <v>497</v>
      </c>
      <c r="AD87" s="85" t="s">
        <v>15</v>
      </c>
    </row>
    <row r="88" spans="1:30">
      <c r="A88" s="85" t="s">
        <v>68</v>
      </c>
      <c r="B88" s="85" t="s">
        <v>39</v>
      </c>
      <c r="C88" s="85">
        <v>1</v>
      </c>
      <c r="D88" s="85">
        <v>0</v>
      </c>
      <c r="E88" s="85">
        <v>0</v>
      </c>
      <c r="F88" s="85">
        <v>0</v>
      </c>
      <c r="G88" s="85">
        <v>0</v>
      </c>
      <c r="H88" s="85">
        <v>0</v>
      </c>
      <c r="I88" s="85">
        <v>0</v>
      </c>
      <c r="J88" s="85">
        <v>0</v>
      </c>
      <c r="K88" s="85"/>
      <c r="L88" s="85"/>
      <c r="M88" s="85"/>
      <c r="N88" s="85"/>
      <c r="Q88" s="85" t="s">
        <v>68</v>
      </c>
      <c r="R88" s="85" t="s">
        <v>39</v>
      </c>
      <c r="S88" s="85">
        <v>1</v>
      </c>
      <c r="T88" s="85">
        <v>473.94230770000001</v>
      </c>
      <c r="U88" s="85">
        <v>482.98079999999999</v>
      </c>
      <c r="V88" s="85">
        <v>460.09620000000001</v>
      </c>
      <c r="W88" s="85">
        <v>472.3397692333333</v>
      </c>
      <c r="X88" s="85">
        <v>9.411068888738038</v>
      </c>
      <c r="Y88" s="85">
        <v>226.4182756416667</v>
      </c>
      <c r="Z88" s="85">
        <v>172.95238304122006</v>
      </c>
      <c r="AA88" s="85"/>
      <c r="AB88" s="85"/>
      <c r="AC88" s="85"/>
      <c r="AD88" s="85"/>
    </row>
    <row r="89" spans="1:30">
      <c r="A89" s="85"/>
      <c r="B89" s="85"/>
      <c r="C89" s="85">
        <v>2</v>
      </c>
      <c r="D89" s="85">
        <v>0</v>
      </c>
      <c r="E89" s="85">
        <v>0</v>
      </c>
      <c r="F89" s="85">
        <v>0</v>
      </c>
      <c r="G89" s="85">
        <v>0</v>
      </c>
      <c r="H89" s="85">
        <v>0</v>
      </c>
      <c r="I89" s="85"/>
      <c r="J89" s="85"/>
      <c r="K89" s="85"/>
      <c r="L89" s="85"/>
      <c r="M89" s="85"/>
      <c r="N89" s="85"/>
      <c r="Q89" s="85"/>
      <c r="R89" s="85"/>
      <c r="S89" s="85">
        <v>2</v>
      </c>
      <c r="T89" s="85">
        <v>0</v>
      </c>
      <c r="U89" s="85">
        <v>0</v>
      </c>
      <c r="V89" s="85">
        <v>0</v>
      </c>
      <c r="W89" s="85">
        <v>0</v>
      </c>
      <c r="X89" s="85">
        <v>0</v>
      </c>
      <c r="Y89" s="85"/>
      <c r="Z89" s="85"/>
      <c r="AA89" s="85"/>
      <c r="AB89" s="85"/>
      <c r="AC89" s="85"/>
      <c r="AD89" s="85"/>
    </row>
    <row r="90" spans="1:30">
      <c r="A90" s="85"/>
      <c r="B90" s="85"/>
      <c r="C90" s="85">
        <v>3</v>
      </c>
      <c r="D90" s="85">
        <v>0</v>
      </c>
      <c r="E90" s="85">
        <v>0</v>
      </c>
      <c r="F90" s="85">
        <v>0</v>
      </c>
      <c r="G90" s="85">
        <v>0</v>
      </c>
      <c r="H90" s="85">
        <v>0</v>
      </c>
      <c r="I90" s="85"/>
      <c r="J90" s="85"/>
      <c r="K90" s="85"/>
      <c r="L90" s="85"/>
      <c r="M90" s="85"/>
      <c r="N90" s="85"/>
      <c r="Q90" s="85"/>
      <c r="R90" s="85"/>
      <c r="S90" s="85">
        <v>3</v>
      </c>
      <c r="T90" s="85">
        <v>166.97916670000001</v>
      </c>
      <c r="U90" s="85">
        <v>163.85419999999999</v>
      </c>
      <c r="V90" s="85">
        <v>132.8125</v>
      </c>
      <c r="W90" s="85">
        <v>154.54862223333333</v>
      </c>
      <c r="X90" s="85">
        <v>15.422615677976136</v>
      </c>
      <c r="Y90" s="85"/>
      <c r="Z90" s="85"/>
      <c r="AA90" s="85"/>
      <c r="AB90" s="85"/>
      <c r="AC90" s="85"/>
      <c r="AD90" s="85"/>
    </row>
    <row r="91" spans="1:30">
      <c r="A91" s="85"/>
      <c r="B91" s="85"/>
      <c r="C91" s="85">
        <v>4</v>
      </c>
      <c r="D91" s="85">
        <v>0</v>
      </c>
      <c r="E91" s="85">
        <v>0</v>
      </c>
      <c r="F91" s="85">
        <v>0</v>
      </c>
      <c r="G91" s="85">
        <v>0</v>
      </c>
      <c r="H91" s="85">
        <v>0</v>
      </c>
      <c r="I91" s="85"/>
      <c r="J91" s="85"/>
      <c r="K91" s="85"/>
      <c r="L91" s="85"/>
      <c r="M91" s="85"/>
      <c r="N91" s="85"/>
      <c r="Q91" s="85"/>
      <c r="R91" s="85"/>
      <c r="S91" s="85">
        <v>4</v>
      </c>
      <c r="T91" s="85">
        <v>257.39583329999999</v>
      </c>
      <c r="U91" s="85">
        <v>293.02080000000001</v>
      </c>
      <c r="V91" s="85">
        <v>285.9375</v>
      </c>
      <c r="W91" s="85">
        <v>278.78471110000004</v>
      </c>
      <c r="X91" s="85">
        <v>15.398189393128876</v>
      </c>
      <c r="Y91" s="85"/>
      <c r="Z91" s="85"/>
      <c r="AA91" s="85"/>
      <c r="AB91" s="85"/>
      <c r="AC91" s="85"/>
      <c r="AD91" s="85"/>
    </row>
    <row r="92" spans="1:30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</row>
    <row r="93" spans="1:30">
      <c r="A93" s="85" t="s">
        <v>41</v>
      </c>
      <c r="B93" s="85"/>
      <c r="C93" s="85">
        <v>1</v>
      </c>
      <c r="D93" s="85">
        <v>0</v>
      </c>
      <c r="E93" s="85">
        <v>0</v>
      </c>
      <c r="F93" s="85">
        <v>0</v>
      </c>
      <c r="G93" s="85">
        <v>0</v>
      </c>
      <c r="H93" s="85">
        <v>0</v>
      </c>
      <c r="I93" s="85">
        <v>0</v>
      </c>
      <c r="J93" s="85">
        <v>0</v>
      </c>
      <c r="K93" s="85"/>
      <c r="L93" s="85"/>
      <c r="M93" s="85"/>
      <c r="N93" s="85"/>
      <c r="Q93" s="85" t="s">
        <v>41</v>
      </c>
      <c r="R93" s="85"/>
      <c r="S93" s="85">
        <v>1</v>
      </c>
      <c r="T93" s="85">
        <v>543.94230770000001</v>
      </c>
      <c r="U93" s="85">
        <v>574.7115</v>
      </c>
      <c r="V93" s="85">
        <v>568.55769999999995</v>
      </c>
      <c r="W93" s="85">
        <v>562.40383589999999</v>
      </c>
      <c r="X93" s="85">
        <v>13.293816387567716</v>
      </c>
      <c r="Y93" s="85">
        <v>404.43774758333336</v>
      </c>
      <c r="Z93" s="85">
        <v>401.97152438208377</v>
      </c>
      <c r="AA93" s="85">
        <v>0.5071</v>
      </c>
      <c r="AB93" s="91" t="s">
        <v>571</v>
      </c>
      <c r="AC93" s="85"/>
      <c r="AD93" s="85"/>
    </row>
    <row r="94" spans="1:30">
      <c r="A94" s="85"/>
      <c r="B94" s="85"/>
      <c r="C94" s="85">
        <v>2</v>
      </c>
      <c r="D94" s="85">
        <v>0</v>
      </c>
      <c r="E94" s="85">
        <v>0</v>
      </c>
      <c r="F94" s="85">
        <v>0</v>
      </c>
      <c r="G94" s="85">
        <v>0</v>
      </c>
      <c r="H94" s="85">
        <v>0</v>
      </c>
      <c r="I94" s="85"/>
      <c r="J94" s="85"/>
      <c r="K94" s="85"/>
      <c r="L94" s="85"/>
      <c r="M94" s="85"/>
      <c r="N94" s="85"/>
      <c r="Q94" s="85"/>
      <c r="R94" s="85"/>
      <c r="S94" s="85">
        <v>2</v>
      </c>
      <c r="T94" s="85">
        <v>0</v>
      </c>
      <c r="U94" s="85">
        <v>0</v>
      </c>
      <c r="V94" s="85">
        <v>0</v>
      </c>
      <c r="W94" s="85">
        <v>0</v>
      </c>
      <c r="X94" s="85">
        <v>0</v>
      </c>
      <c r="Y94" s="85"/>
      <c r="Z94" s="85"/>
      <c r="AA94" s="85"/>
      <c r="AB94" s="85"/>
      <c r="AC94" s="85"/>
      <c r="AD94" s="85"/>
    </row>
    <row r="95" spans="1:30">
      <c r="A95" s="85"/>
      <c r="B95" s="85"/>
      <c r="C95" s="85">
        <v>3</v>
      </c>
      <c r="D95" s="85">
        <v>0</v>
      </c>
      <c r="E95" s="85">
        <v>0</v>
      </c>
      <c r="F95" s="85">
        <v>0</v>
      </c>
      <c r="G95" s="85">
        <v>0</v>
      </c>
      <c r="H95" s="85">
        <v>0</v>
      </c>
      <c r="I95" s="85"/>
      <c r="J95" s="85"/>
      <c r="K95" s="85"/>
      <c r="L95" s="85"/>
      <c r="M95" s="85"/>
      <c r="N95" s="85"/>
      <c r="Q95" s="85"/>
      <c r="R95" s="85"/>
      <c r="S95" s="85">
        <v>3</v>
      </c>
      <c r="T95" s="85">
        <v>84.0625</v>
      </c>
      <c r="U95" s="85">
        <v>51.5625</v>
      </c>
      <c r="V95" s="85">
        <v>60.520829999999997</v>
      </c>
      <c r="W95" s="85">
        <v>65.381943333333325</v>
      </c>
      <c r="X95" s="85">
        <v>13.706089087935425</v>
      </c>
      <c r="Y95" s="85"/>
      <c r="Z95" s="85"/>
      <c r="AA95" s="85"/>
      <c r="AB95" s="85"/>
      <c r="AC95" s="85"/>
      <c r="AD95" s="85"/>
    </row>
    <row r="96" spans="1:30">
      <c r="A96" s="85"/>
      <c r="B96" s="85"/>
      <c r="C96" s="85">
        <v>4</v>
      </c>
      <c r="D96" s="85">
        <v>0</v>
      </c>
      <c r="E96" s="85">
        <v>0</v>
      </c>
      <c r="F96" s="85">
        <v>0</v>
      </c>
      <c r="G96" s="85">
        <v>0</v>
      </c>
      <c r="H96" s="85">
        <v>0</v>
      </c>
      <c r="I96" s="85"/>
      <c r="J96" s="85"/>
      <c r="K96" s="85"/>
      <c r="L96" s="85"/>
      <c r="M96" s="85"/>
      <c r="N96" s="85"/>
      <c r="Q96" s="85"/>
      <c r="R96" s="85"/>
      <c r="S96" s="85">
        <v>4</v>
      </c>
      <c r="T96" s="85">
        <v>959.27083330000005</v>
      </c>
      <c r="U96" s="85">
        <v>1012.604</v>
      </c>
      <c r="V96" s="85">
        <v>998.02080000000001</v>
      </c>
      <c r="W96" s="85">
        <v>989.96521110000003</v>
      </c>
      <c r="X96" s="85">
        <v>22.505940726200112</v>
      </c>
      <c r="Y96" s="85"/>
      <c r="Z96" s="85"/>
      <c r="AA96" s="85"/>
      <c r="AB96" s="85"/>
      <c r="AC96" s="85"/>
      <c r="AD96" s="85"/>
    </row>
    <row r="97" spans="1:30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</row>
    <row r="98" spans="1:30">
      <c r="A98" s="85" t="s">
        <v>498</v>
      </c>
      <c r="B98" s="85"/>
      <c r="C98" s="85">
        <v>1</v>
      </c>
      <c r="D98" s="85">
        <v>813.18518519999998</v>
      </c>
      <c r="E98" s="85">
        <v>679.55560000000003</v>
      </c>
      <c r="F98" s="85">
        <v>713.62959999999998</v>
      </c>
      <c r="G98" s="85">
        <v>735.45679010000003</v>
      </c>
      <c r="H98" s="85">
        <v>56.695315389999998</v>
      </c>
      <c r="I98" s="85">
        <v>787.06613760000005</v>
      </c>
      <c r="J98" s="85">
        <v>139.3478485</v>
      </c>
      <c r="K98" s="64" t="s">
        <v>93</v>
      </c>
      <c r="L98" s="85" t="s">
        <v>572</v>
      </c>
      <c r="M98" s="64" t="s">
        <v>93</v>
      </c>
      <c r="N98" s="85" t="s">
        <v>572</v>
      </c>
      <c r="Q98" s="85" t="s">
        <v>498</v>
      </c>
      <c r="R98" s="85"/>
      <c r="S98" s="85">
        <v>1</v>
      </c>
      <c r="T98" s="85">
        <v>350.86538460000003</v>
      </c>
      <c r="U98" s="85">
        <v>321.44229999999999</v>
      </c>
      <c r="V98" s="85">
        <v>318.94229999999999</v>
      </c>
      <c r="W98" s="85">
        <v>330.41666670000001</v>
      </c>
      <c r="X98" s="85">
        <v>14.4954</v>
      </c>
      <c r="Y98" s="85">
        <v>276.15651709999997</v>
      </c>
      <c r="Z98" s="85">
        <v>59.867623260000002</v>
      </c>
      <c r="AA98" s="85">
        <v>0.65549999999999997</v>
      </c>
      <c r="AB98" s="91" t="s">
        <v>573</v>
      </c>
      <c r="AC98" s="85">
        <v>0.60340000000000005</v>
      </c>
      <c r="AD98" s="91" t="s">
        <v>574</v>
      </c>
    </row>
    <row r="99" spans="1:30">
      <c r="A99" s="85"/>
      <c r="B99" s="85"/>
      <c r="C99" s="85">
        <v>2</v>
      </c>
      <c r="D99" s="85">
        <v>635.70370370000001</v>
      </c>
      <c r="E99" s="85">
        <v>532.29629999999997</v>
      </c>
      <c r="F99" s="85">
        <v>711.8519</v>
      </c>
      <c r="G99" s="85">
        <v>626.61728400000004</v>
      </c>
      <c r="H99" s="85">
        <v>73.58429022</v>
      </c>
      <c r="I99" s="85"/>
      <c r="J99" s="85"/>
      <c r="K99" s="85"/>
      <c r="L99" s="85"/>
      <c r="M99" s="85"/>
      <c r="N99" s="85"/>
      <c r="Q99" s="85"/>
      <c r="R99" s="85"/>
      <c r="S99" s="85">
        <v>2</v>
      </c>
      <c r="T99" s="85">
        <v>249.5192308</v>
      </c>
      <c r="U99" s="85">
        <v>225.2885</v>
      </c>
      <c r="V99" s="85">
        <v>179.90379999999999</v>
      </c>
      <c r="W99" s="85">
        <v>218.2371795</v>
      </c>
      <c r="X99" s="85">
        <v>28.854410000000001</v>
      </c>
      <c r="Y99" s="85"/>
      <c r="Z99" s="85"/>
      <c r="AA99" s="85"/>
      <c r="AB99" s="85"/>
      <c r="AC99" s="85"/>
      <c r="AD99" s="85"/>
    </row>
    <row r="100" spans="1:30">
      <c r="A100" s="85"/>
      <c r="B100" s="85"/>
      <c r="C100" s="85">
        <v>3</v>
      </c>
      <c r="D100" s="85">
        <v>1027</v>
      </c>
      <c r="E100" s="85">
        <v>937.85709999999995</v>
      </c>
      <c r="F100" s="85">
        <v>1061.5709999999999</v>
      </c>
      <c r="G100" s="85">
        <v>1008.809524</v>
      </c>
      <c r="H100" s="85">
        <v>52.118302550000003</v>
      </c>
      <c r="I100" s="85"/>
      <c r="J100" s="85"/>
      <c r="K100" s="85"/>
      <c r="L100" s="85"/>
      <c r="M100" s="85"/>
      <c r="N100" s="85"/>
      <c r="Q100" s="85"/>
      <c r="R100" s="85"/>
      <c r="S100" s="85">
        <v>3</v>
      </c>
      <c r="T100" s="85">
        <v>238.85416670000001</v>
      </c>
      <c r="U100" s="85">
        <v>223.4375</v>
      </c>
      <c r="V100" s="85">
        <v>181.5625</v>
      </c>
      <c r="W100" s="85">
        <v>214.61805559999999</v>
      </c>
      <c r="X100" s="85">
        <v>24.20635</v>
      </c>
      <c r="Y100" s="85"/>
      <c r="Z100" s="85"/>
      <c r="AA100" s="85"/>
      <c r="AB100" s="85"/>
      <c r="AC100" s="85"/>
      <c r="AD100" s="85"/>
    </row>
    <row r="101" spans="1:30">
      <c r="A101" s="85"/>
      <c r="B101" s="85"/>
      <c r="C101" s="85">
        <v>4</v>
      </c>
      <c r="D101" s="85">
        <v>781.2857143</v>
      </c>
      <c r="E101" s="85">
        <v>800.14290000000005</v>
      </c>
      <c r="F101" s="85">
        <v>750.71429999999998</v>
      </c>
      <c r="G101" s="85">
        <v>777.38095239999996</v>
      </c>
      <c r="H101" s="85">
        <v>20.367151539999998</v>
      </c>
      <c r="I101" s="85"/>
      <c r="J101" s="85"/>
      <c r="K101" s="85"/>
      <c r="L101" s="85"/>
      <c r="M101" s="85"/>
      <c r="N101" s="85"/>
      <c r="Q101" s="85"/>
      <c r="R101" s="85"/>
      <c r="S101" s="85">
        <v>4</v>
      </c>
      <c r="T101" s="85">
        <v>340.3125</v>
      </c>
      <c r="U101" s="85">
        <v>331.5625</v>
      </c>
      <c r="V101" s="85">
        <v>352.1875</v>
      </c>
      <c r="W101" s="85">
        <v>341.35416670000001</v>
      </c>
      <c r="X101" s="85">
        <v>8.4522759999999995</v>
      </c>
      <c r="Y101" s="85"/>
      <c r="Z101" s="85"/>
      <c r="AA101" s="85"/>
      <c r="AB101" s="85"/>
      <c r="AC101" s="85"/>
      <c r="AD101" s="85"/>
    </row>
    <row r="102" spans="1:30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</row>
    <row r="103" spans="1:30">
      <c r="A103" s="85" t="s">
        <v>83</v>
      </c>
      <c r="B103" s="85"/>
      <c r="C103" s="85">
        <v>1</v>
      </c>
      <c r="D103" s="85">
        <v>0</v>
      </c>
      <c r="E103" s="85">
        <v>0</v>
      </c>
      <c r="F103" s="85">
        <v>0</v>
      </c>
      <c r="G103" s="85">
        <v>0</v>
      </c>
      <c r="H103" s="85">
        <v>0</v>
      </c>
      <c r="I103" s="85">
        <v>0</v>
      </c>
      <c r="J103" s="85">
        <v>0</v>
      </c>
      <c r="K103" s="85"/>
      <c r="L103" s="85"/>
      <c r="M103" s="85"/>
      <c r="N103" s="85"/>
      <c r="Q103" s="85" t="s">
        <v>83</v>
      </c>
      <c r="R103" s="85"/>
      <c r="S103" s="85">
        <v>1</v>
      </c>
      <c r="T103" s="85">
        <v>48.75</v>
      </c>
      <c r="U103" s="85">
        <v>44.134619999999998</v>
      </c>
      <c r="V103" s="85">
        <v>49.51923</v>
      </c>
      <c r="W103" s="85">
        <v>47.467950000000002</v>
      </c>
      <c r="X103" s="85">
        <v>2.3778485184300542</v>
      </c>
      <c r="Y103" s="85">
        <v>277.76648212166668</v>
      </c>
      <c r="Z103" s="85">
        <v>434.94369201995551</v>
      </c>
      <c r="AA103" s="85">
        <v>0.85519999999999996</v>
      </c>
      <c r="AB103" s="91" t="s">
        <v>575</v>
      </c>
      <c r="AC103" s="85"/>
      <c r="AD103" s="85"/>
    </row>
    <row r="104" spans="1:30">
      <c r="A104" s="85"/>
      <c r="B104" s="85"/>
      <c r="C104" s="85">
        <v>2</v>
      </c>
      <c r="D104" s="85">
        <v>0</v>
      </c>
      <c r="E104" s="85">
        <v>0</v>
      </c>
      <c r="F104" s="85">
        <v>0</v>
      </c>
      <c r="G104" s="85">
        <v>0</v>
      </c>
      <c r="H104" s="85">
        <v>0</v>
      </c>
      <c r="I104" s="85"/>
      <c r="J104" s="85"/>
      <c r="K104" s="85"/>
      <c r="L104" s="85"/>
      <c r="M104" s="85"/>
      <c r="N104" s="85"/>
      <c r="Q104" s="85"/>
      <c r="R104" s="85"/>
      <c r="S104" s="85">
        <v>2</v>
      </c>
      <c r="T104" s="85">
        <v>54.71153846</v>
      </c>
      <c r="U104" s="85">
        <v>44.51923</v>
      </c>
      <c r="V104" s="85">
        <v>0</v>
      </c>
      <c r="W104" s="85">
        <v>33.07692282</v>
      </c>
      <c r="X104" s="85">
        <v>23.756162784508835</v>
      </c>
      <c r="Y104" s="85"/>
      <c r="Z104" s="85"/>
      <c r="AA104" s="85"/>
      <c r="AB104" s="85"/>
      <c r="AC104" s="85"/>
      <c r="AD104" s="85"/>
    </row>
    <row r="105" spans="1:30">
      <c r="A105" s="85"/>
      <c r="B105" s="85"/>
      <c r="C105" s="85">
        <v>3</v>
      </c>
      <c r="D105" s="85">
        <v>0</v>
      </c>
      <c r="E105" s="85">
        <v>0</v>
      </c>
      <c r="F105" s="85">
        <v>0</v>
      </c>
      <c r="G105" s="85">
        <v>0</v>
      </c>
      <c r="H105" s="85">
        <v>0</v>
      </c>
      <c r="I105" s="85"/>
      <c r="J105" s="85"/>
      <c r="K105" s="85"/>
      <c r="L105" s="85"/>
      <c r="M105" s="85"/>
      <c r="N105" s="85"/>
      <c r="Q105" s="85"/>
      <c r="R105" s="85"/>
      <c r="S105" s="85">
        <v>3</v>
      </c>
      <c r="T105" s="85">
        <v>0</v>
      </c>
      <c r="U105" s="85">
        <v>0</v>
      </c>
      <c r="V105" s="85">
        <v>0</v>
      </c>
      <c r="W105" s="85">
        <v>0</v>
      </c>
      <c r="X105" s="85">
        <v>0</v>
      </c>
      <c r="Y105" s="85"/>
      <c r="Z105" s="85"/>
      <c r="AA105" s="85"/>
      <c r="AB105" s="85"/>
      <c r="AC105" s="85"/>
      <c r="AD105" s="85"/>
    </row>
    <row r="106" spans="1:30">
      <c r="A106" s="85"/>
      <c r="B106" s="85"/>
      <c r="C106" s="85">
        <v>4</v>
      </c>
      <c r="D106" s="85">
        <v>0</v>
      </c>
      <c r="E106" s="85">
        <v>0</v>
      </c>
      <c r="F106" s="85">
        <v>0</v>
      </c>
      <c r="G106" s="85">
        <v>0</v>
      </c>
      <c r="H106" s="85">
        <v>0</v>
      </c>
      <c r="I106" s="85"/>
      <c r="J106" s="85"/>
      <c r="K106" s="85"/>
      <c r="L106" s="85"/>
      <c r="M106" s="85"/>
      <c r="N106" s="85"/>
      <c r="Q106" s="85"/>
      <c r="R106" s="85"/>
      <c r="S106" s="85">
        <v>4</v>
      </c>
      <c r="T106" s="85">
        <v>1015.104167</v>
      </c>
      <c r="U106" s="85">
        <v>1003.646</v>
      </c>
      <c r="V106" s="85">
        <v>1072.8130000000001</v>
      </c>
      <c r="W106" s="85">
        <v>1030.5210556666668</v>
      </c>
      <c r="X106" s="85">
        <v>30.268562507110712</v>
      </c>
      <c r="Y106" s="85"/>
      <c r="Z106" s="85"/>
      <c r="AA106" s="85"/>
      <c r="AB106" s="85"/>
      <c r="AC106" s="85"/>
      <c r="AD106" s="85"/>
    </row>
    <row r="107" spans="1:30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</row>
    <row r="108" spans="1:30">
      <c r="A108" s="85" t="s">
        <v>68</v>
      </c>
      <c r="B108" s="85" t="s">
        <v>85</v>
      </c>
      <c r="C108" s="85">
        <v>1</v>
      </c>
      <c r="D108" s="85">
        <v>707.11111110000002</v>
      </c>
      <c r="E108" s="85">
        <v>718.96299999999997</v>
      </c>
      <c r="F108" s="85">
        <v>724.29629999999997</v>
      </c>
      <c r="G108" s="85">
        <v>716.79012350000005</v>
      </c>
      <c r="H108" s="85">
        <v>7.1820874909999999</v>
      </c>
      <c r="I108" s="85">
        <v>553.71957669999995</v>
      </c>
      <c r="J108" s="85">
        <v>274.54100920000002</v>
      </c>
      <c r="K108" s="85"/>
      <c r="L108" s="85"/>
      <c r="M108" s="85"/>
      <c r="N108" s="85"/>
      <c r="Q108" s="85" t="s">
        <v>68</v>
      </c>
      <c r="R108" s="85" t="s">
        <v>85</v>
      </c>
      <c r="S108" s="85">
        <v>1</v>
      </c>
      <c r="T108" s="85">
        <v>1549.519231</v>
      </c>
      <c r="U108" s="85">
        <v>1462.981</v>
      </c>
      <c r="V108" s="85">
        <v>1507.212</v>
      </c>
      <c r="W108" s="85">
        <v>1506.5705129999999</v>
      </c>
      <c r="X108" s="85">
        <v>35.332090000000001</v>
      </c>
      <c r="Y108" s="85">
        <v>1308.866186</v>
      </c>
      <c r="Z108" s="85">
        <v>295.46248869999999</v>
      </c>
      <c r="AA108" s="85"/>
      <c r="AB108" s="85"/>
      <c r="AC108" s="85"/>
      <c r="AD108" s="85"/>
    </row>
    <row r="109" spans="1:30">
      <c r="A109" s="85"/>
      <c r="B109" s="85"/>
      <c r="C109" s="85">
        <v>2</v>
      </c>
      <c r="D109" s="85">
        <v>784.74074069999995</v>
      </c>
      <c r="E109" s="85">
        <v>811.70370000000003</v>
      </c>
      <c r="F109" s="85">
        <v>726.96299999999997</v>
      </c>
      <c r="G109" s="85">
        <v>774.4691358</v>
      </c>
      <c r="H109" s="85">
        <v>35.349471340000001</v>
      </c>
      <c r="I109" s="85"/>
      <c r="J109" s="85"/>
      <c r="K109" s="85"/>
      <c r="L109" s="85"/>
      <c r="M109" s="85"/>
      <c r="N109" s="85"/>
      <c r="Q109" s="85"/>
      <c r="R109" s="85"/>
      <c r="S109" s="85">
        <v>2</v>
      </c>
      <c r="T109" s="85">
        <v>1052.4038459999999</v>
      </c>
      <c r="U109" s="85">
        <v>1141.442</v>
      </c>
      <c r="V109" s="85">
        <v>1089.712</v>
      </c>
      <c r="W109" s="85">
        <v>1094.519231</v>
      </c>
      <c r="X109" s="85">
        <v>36.508420000000001</v>
      </c>
      <c r="Y109" s="85"/>
      <c r="Z109" s="85"/>
      <c r="AA109" s="85"/>
      <c r="AB109" s="85"/>
      <c r="AC109" s="85"/>
      <c r="AD109" s="85"/>
    </row>
    <row r="110" spans="1:30">
      <c r="A110" s="85"/>
      <c r="B110" s="85"/>
      <c r="C110" s="85">
        <v>3</v>
      </c>
      <c r="D110" s="85">
        <v>685.57142859999999</v>
      </c>
      <c r="E110" s="85">
        <v>604.71429999999998</v>
      </c>
      <c r="F110" s="85">
        <v>623.57140000000004</v>
      </c>
      <c r="G110" s="85">
        <v>637.95238099999995</v>
      </c>
      <c r="H110" s="85">
        <v>34.54058706</v>
      </c>
      <c r="I110" s="85"/>
      <c r="J110" s="85"/>
      <c r="K110" s="85"/>
      <c r="L110" s="85"/>
      <c r="M110" s="85"/>
      <c r="N110" s="85"/>
      <c r="Q110" s="85"/>
      <c r="R110" s="85"/>
      <c r="S110" s="85">
        <v>3</v>
      </c>
      <c r="T110" s="85">
        <v>1776.145833</v>
      </c>
      <c r="U110" s="85">
        <v>1639.896</v>
      </c>
      <c r="V110" s="85">
        <v>1625.521</v>
      </c>
      <c r="W110" s="85">
        <v>1680.520833</v>
      </c>
      <c r="X110" s="85">
        <v>67.871279999999999</v>
      </c>
      <c r="Y110" s="85"/>
      <c r="Z110" s="85"/>
      <c r="AA110" s="85"/>
      <c r="AB110" s="85"/>
      <c r="AC110" s="85"/>
      <c r="AD110" s="85"/>
    </row>
    <row r="111" spans="1:30">
      <c r="A111" s="85"/>
      <c r="B111" s="85"/>
      <c r="C111" s="85">
        <v>4</v>
      </c>
      <c r="D111" s="85">
        <v>105.2857143</v>
      </c>
      <c r="E111" s="85">
        <v>82.142859999999999</v>
      </c>
      <c r="F111" s="85">
        <v>69.571430000000007</v>
      </c>
      <c r="G111" s="85">
        <v>85.666666669999998</v>
      </c>
      <c r="H111" s="85">
        <v>14.79167505</v>
      </c>
      <c r="I111" s="85"/>
      <c r="J111" s="85"/>
      <c r="K111" s="85"/>
      <c r="L111" s="85"/>
      <c r="M111" s="85"/>
      <c r="N111" s="85"/>
      <c r="Q111" s="85"/>
      <c r="R111" s="85"/>
      <c r="S111" s="85">
        <v>4</v>
      </c>
      <c r="T111" s="85">
        <v>1081.145833</v>
      </c>
      <c r="U111" s="85">
        <v>814.27080000000001</v>
      </c>
      <c r="V111" s="85">
        <v>966.14580000000001</v>
      </c>
      <c r="W111" s="85">
        <v>953.85416669999995</v>
      </c>
      <c r="X111" s="85">
        <v>109.2974</v>
      </c>
      <c r="Y111" s="85"/>
      <c r="Z111" s="85"/>
      <c r="AA111" s="85"/>
      <c r="AB111" s="85"/>
      <c r="AC111" s="85"/>
      <c r="AD111" s="85"/>
    </row>
    <row r="112" spans="1:30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</row>
    <row r="113" spans="1:30">
      <c r="A113" s="85" t="s">
        <v>41</v>
      </c>
      <c r="B113" s="85"/>
      <c r="C113" s="85">
        <v>1</v>
      </c>
      <c r="D113" s="85">
        <v>782.96296299999995</v>
      </c>
      <c r="E113" s="85">
        <v>818.22220000000004</v>
      </c>
      <c r="F113" s="85">
        <v>744.1481</v>
      </c>
      <c r="G113" s="85">
        <v>781.77775433333329</v>
      </c>
      <c r="H113" s="85">
        <v>30.252235315649628</v>
      </c>
      <c r="I113" s="85">
        <v>424.82494632499993</v>
      </c>
      <c r="J113" s="85">
        <v>414.82376426114047</v>
      </c>
      <c r="K113" s="85">
        <v>0.67010000000000003</v>
      </c>
      <c r="L113" s="91" t="s">
        <v>576</v>
      </c>
      <c r="M113" s="85"/>
      <c r="N113" s="85"/>
      <c r="Q113" s="85" t="s">
        <v>41</v>
      </c>
      <c r="R113" s="85"/>
      <c r="S113" s="85">
        <v>1</v>
      </c>
      <c r="T113" s="85">
        <v>1216.0576920000001</v>
      </c>
      <c r="U113" s="85">
        <v>1192.788</v>
      </c>
      <c r="V113" s="85">
        <v>1259.135</v>
      </c>
      <c r="W113" s="85">
        <v>1222.6602559999999</v>
      </c>
      <c r="X113" s="85">
        <v>27.485130000000002</v>
      </c>
      <c r="Y113" s="85">
        <v>1069.1973820000001</v>
      </c>
      <c r="Z113" s="85">
        <v>270.44879809999998</v>
      </c>
      <c r="AA113" s="85">
        <v>0.34</v>
      </c>
      <c r="AB113" s="91" t="s">
        <v>577</v>
      </c>
      <c r="AC113" s="85"/>
      <c r="AD113" s="85"/>
    </row>
    <row r="114" spans="1:30">
      <c r="A114" s="85"/>
      <c r="B114" s="85"/>
      <c r="C114" s="85">
        <v>2</v>
      </c>
      <c r="D114" s="85">
        <v>0</v>
      </c>
      <c r="E114" s="85">
        <v>71.851849999999999</v>
      </c>
      <c r="F114" s="85">
        <v>0</v>
      </c>
      <c r="G114" s="85">
        <v>23.950616666666665</v>
      </c>
      <c r="H114" s="85">
        <v>33.871286917199093</v>
      </c>
      <c r="I114" s="85"/>
      <c r="J114" s="85"/>
      <c r="K114" s="85"/>
      <c r="L114" s="85"/>
      <c r="M114" s="85"/>
      <c r="N114" s="85"/>
      <c r="Q114" s="85"/>
      <c r="R114" s="85"/>
      <c r="S114" s="85">
        <v>2</v>
      </c>
      <c r="T114" s="85">
        <v>714.13461540000003</v>
      </c>
      <c r="U114" s="85">
        <v>616.25</v>
      </c>
      <c r="V114" s="85">
        <v>597.2115</v>
      </c>
      <c r="W114" s="85">
        <v>642.53205130000003</v>
      </c>
      <c r="X114" s="85">
        <v>51.223759999999999</v>
      </c>
      <c r="Y114" s="85"/>
      <c r="Z114" s="85"/>
      <c r="AA114" s="85"/>
      <c r="AB114" s="85"/>
      <c r="AC114" s="85"/>
      <c r="AD114" s="85"/>
    </row>
    <row r="115" spans="1:30">
      <c r="A115" s="85"/>
      <c r="B115" s="85"/>
      <c r="C115" s="85">
        <v>3</v>
      </c>
      <c r="D115" s="85">
        <v>925.85714289999999</v>
      </c>
      <c r="E115" s="85">
        <v>873</v>
      </c>
      <c r="F115" s="85">
        <v>881.85709999999995</v>
      </c>
      <c r="G115" s="85">
        <v>893.5714142999999</v>
      </c>
      <c r="H115" s="85">
        <v>23.114039867969765</v>
      </c>
      <c r="I115" s="85"/>
      <c r="J115" s="85"/>
      <c r="K115" s="85"/>
      <c r="L115" s="85"/>
      <c r="M115" s="85"/>
      <c r="N115" s="85"/>
      <c r="Q115" s="85"/>
      <c r="R115" s="85"/>
      <c r="S115" s="85">
        <v>3</v>
      </c>
      <c r="T115" s="85">
        <v>1402.1875</v>
      </c>
      <c r="U115" s="85">
        <v>1505.104</v>
      </c>
      <c r="V115" s="85">
        <v>1182.8130000000001</v>
      </c>
      <c r="W115" s="85">
        <v>1363.368056</v>
      </c>
      <c r="X115" s="85">
        <v>134.40780000000001</v>
      </c>
      <c r="Y115" s="85"/>
      <c r="Z115" s="85"/>
      <c r="AA115" s="85"/>
      <c r="AB115" s="85"/>
      <c r="AC115" s="85"/>
      <c r="AD115" s="85"/>
    </row>
    <row r="116" spans="1:30">
      <c r="A116" s="85"/>
      <c r="B116" s="85"/>
      <c r="C116" s="85">
        <v>4</v>
      </c>
      <c r="D116" s="85">
        <v>0</v>
      </c>
      <c r="E116" s="85">
        <v>0</v>
      </c>
      <c r="F116" s="85">
        <v>0</v>
      </c>
      <c r="G116" s="85">
        <v>0</v>
      </c>
      <c r="H116" s="85">
        <v>0</v>
      </c>
      <c r="I116" s="85"/>
      <c r="J116" s="85"/>
      <c r="K116" s="85"/>
      <c r="L116" s="85"/>
      <c r="M116" s="85"/>
      <c r="N116" s="85"/>
      <c r="Q116" s="85"/>
      <c r="R116" s="85"/>
      <c r="S116" s="85">
        <v>4</v>
      </c>
      <c r="T116" s="85">
        <v>1055.729167</v>
      </c>
      <c r="U116" s="85">
        <v>966.5625</v>
      </c>
      <c r="V116" s="85">
        <v>1122.396</v>
      </c>
      <c r="W116" s="85">
        <v>1048.229167</v>
      </c>
      <c r="X116" s="85">
        <v>63.839350000000003</v>
      </c>
      <c r="Y116" s="85"/>
      <c r="Z116" s="85"/>
      <c r="AA116" s="85"/>
      <c r="AB116" s="85"/>
      <c r="AC116" s="85"/>
      <c r="AD116" s="85"/>
    </row>
    <row r="117" spans="1:30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</row>
    <row r="118" spans="1:30">
      <c r="A118" s="85" t="s">
        <v>498</v>
      </c>
      <c r="B118" s="85"/>
      <c r="C118" s="85">
        <v>1</v>
      </c>
      <c r="D118" s="85">
        <v>1131.1111109999999</v>
      </c>
      <c r="E118" s="85">
        <v>1004.889</v>
      </c>
      <c r="F118" s="85">
        <v>870.07410000000004</v>
      </c>
      <c r="G118" s="85">
        <v>1002.024691</v>
      </c>
      <c r="H118" s="85">
        <v>106.5871674</v>
      </c>
      <c r="I118" s="85">
        <v>856.08994710000002</v>
      </c>
      <c r="J118" s="85">
        <v>190.71624850000001</v>
      </c>
      <c r="K118" s="85">
        <v>0.16819999999999999</v>
      </c>
      <c r="L118" s="91" t="s">
        <v>578</v>
      </c>
      <c r="M118" s="85">
        <v>0.153</v>
      </c>
      <c r="N118" s="91" t="s">
        <v>579</v>
      </c>
      <c r="Q118" s="85" t="s">
        <v>498</v>
      </c>
      <c r="R118" s="85"/>
      <c r="S118" s="85">
        <v>1</v>
      </c>
      <c r="T118" s="85">
        <v>1006.442308</v>
      </c>
      <c r="U118" s="85">
        <v>1010.096</v>
      </c>
      <c r="V118" s="85">
        <v>969.32690000000002</v>
      </c>
      <c r="W118" s="85">
        <v>995.28846150000004</v>
      </c>
      <c r="X118" s="85">
        <v>18.41808</v>
      </c>
      <c r="Y118" s="85">
        <v>922.43990380000002</v>
      </c>
      <c r="Z118" s="85">
        <v>503.04262549999999</v>
      </c>
      <c r="AA118" s="85">
        <v>0.29499999999999998</v>
      </c>
      <c r="AB118" s="91" t="s">
        <v>580</v>
      </c>
      <c r="AC118" s="85">
        <v>0.67190000000000005</v>
      </c>
      <c r="AD118" s="91" t="s">
        <v>581</v>
      </c>
    </row>
    <row r="119" spans="1:30">
      <c r="A119" s="85"/>
      <c r="B119" s="85"/>
      <c r="C119" s="85">
        <v>2</v>
      </c>
      <c r="D119" s="85">
        <v>1004.8888889999999</v>
      </c>
      <c r="E119" s="85">
        <v>1035.4069999999999</v>
      </c>
      <c r="F119" s="85">
        <v>959.8519</v>
      </c>
      <c r="G119" s="85">
        <v>1000.049383</v>
      </c>
      <c r="H119" s="85">
        <v>31.034669959999999</v>
      </c>
      <c r="I119" s="85"/>
      <c r="J119" s="85"/>
      <c r="K119" s="85"/>
      <c r="L119" s="85"/>
      <c r="M119" s="85"/>
      <c r="N119" s="85"/>
      <c r="Q119" s="85"/>
      <c r="R119" s="85"/>
      <c r="S119" s="85">
        <v>2</v>
      </c>
      <c r="T119" s="85">
        <v>115.6730769</v>
      </c>
      <c r="U119" s="85">
        <v>76.442310000000006</v>
      </c>
      <c r="V119" s="85">
        <v>73.173079999999999</v>
      </c>
      <c r="W119" s="85">
        <v>88.429487179999995</v>
      </c>
      <c r="X119" s="85">
        <v>19.310310000000001</v>
      </c>
      <c r="Y119" s="85"/>
      <c r="Z119" s="85"/>
      <c r="AA119" s="85"/>
      <c r="AB119" s="85"/>
      <c r="AC119" s="85"/>
      <c r="AD119" s="85"/>
    </row>
    <row r="120" spans="1:30">
      <c r="A120" s="85"/>
      <c r="B120" s="85"/>
      <c r="C120" s="85">
        <v>3</v>
      </c>
      <c r="D120" s="85">
        <v>854.7142857</v>
      </c>
      <c r="E120" s="85">
        <v>876.42859999999996</v>
      </c>
      <c r="F120" s="85">
        <v>928.14290000000005</v>
      </c>
      <c r="G120" s="85">
        <v>886.42857140000001</v>
      </c>
      <c r="H120" s="85">
        <v>30.799770299999999</v>
      </c>
      <c r="I120" s="85"/>
      <c r="J120" s="85"/>
      <c r="K120" s="85"/>
      <c r="L120" s="85"/>
      <c r="M120" s="85"/>
      <c r="N120" s="85"/>
      <c r="Q120" s="85"/>
      <c r="R120" s="85"/>
      <c r="S120" s="85">
        <v>3</v>
      </c>
      <c r="T120" s="85">
        <v>1484.479167</v>
      </c>
      <c r="U120" s="85">
        <v>1461.979</v>
      </c>
      <c r="V120" s="85">
        <v>1274.6880000000001</v>
      </c>
      <c r="W120" s="85">
        <v>1407.0486109999999</v>
      </c>
      <c r="X120" s="85">
        <v>94.043109999999999</v>
      </c>
      <c r="Y120" s="85"/>
      <c r="Z120" s="85"/>
      <c r="AA120" s="85"/>
      <c r="AB120" s="85"/>
      <c r="AC120" s="85"/>
      <c r="AD120" s="85"/>
    </row>
    <row r="121" spans="1:30">
      <c r="A121" s="85"/>
      <c r="B121" s="85"/>
      <c r="C121" s="85">
        <v>4</v>
      </c>
      <c r="D121" s="85">
        <v>586.7142857</v>
      </c>
      <c r="E121" s="85">
        <v>556.71429999999998</v>
      </c>
      <c r="F121" s="85">
        <v>464.1429</v>
      </c>
      <c r="G121" s="85">
        <v>535.85714289999999</v>
      </c>
      <c r="H121" s="85">
        <v>52.167704450000002</v>
      </c>
      <c r="I121" s="85"/>
      <c r="J121" s="85"/>
      <c r="K121" s="85"/>
      <c r="L121" s="85"/>
      <c r="M121" s="85"/>
      <c r="N121" s="85"/>
      <c r="Q121" s="85"/>
      <c r="R121" s="85"/>
      <c r="S121" s="85">
        <v>4</v>
      </c>
      <c r="T121" s="85">
        <v>1259.270833</v>
      </c>
      <c r="U121" s="85">
        <v>1145.729</v>
      </c>
      <c r="V121" s="85">
        <v>1191.979</v>
      </c>
      <c r="W121" s="85">
        <v>1198.993056</v>
      </c>
      <c r="X121" s="85">
        <v>46.617759999999997</v>
      </c>
      <c r="Y121" s="85"/>
      <c r="Z121" s="85"/>
      <c r="AA121" s="85"/>
      <c r="AB121" s="85"/>
      <c r="AC121" s="85"/>
      <c r="AD121" s="85"/>
    </row>
    <row r="122" spans="1:30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</row>
    <row r="123" spans="1:30">
      <c r="A123" s="85" t="s">
        <v>83</v>
      </c>
      <c r="B123" s="85"/>
      <c r="C123" s="85">
        <v>1</v>
      </c>
      <c r="D123" s="85">
        <v>1090.518519</v>
      </c>
      <c r="E123" s="85">
        <v>1011.704</v>
      </c>
      <c r="F123" s="85">
        <v>940.88890000000004</v>
      </c>
      <c r="G123" s="85">
        <v>1014.3704729999999</v>
      </c>
      <c r="H123" s="85">
        <v>61.11512785563589</v>
      </c>
      <c r="I123" s="85">
        <v>425.31263225916666</v>
      </c>
      <c r="J123" s="85">
        <v>371.75403634983599</v>
      </c>
      <c r="K123" s="85">
        <v>0.64749999999999996</v>
      </c>
      <c r="L123" s="91" t="s">
        <v>582</v>
      </c>
      <c r="M123" s="85"/>
      <c r="N123" s="85"/>
      <c r="Q123" s="85" t="s">
        <v>83</v>
      </c>
      <c r="R123" s="85"/>
      <c r="S123" s="85">
        <v>1</v>
      </c>
      <c r="T123" s="85">
        <v>631.05769229999999</v>
      </c>
      <c r="U123" s="85">
        <v>611.05769999999995</v>
      </c>
      <c r="V123" s="85">
        <v>507.40379999999999</v>
      </c>
      <c r="W123" s="85">
        <v>583.17307689999996</v>
      </c>
      <c r="X123" s="85">
        <v>54.195520000000002</v>
      </c>
      <c r="Y123" s="85">
        <v>771.66933759999995</v>
      </c>
      <c r="Z123" s="85">
        <v>241.44805270000001</v>
      </c>
      <c r="AA123" s="85">
        <v>5.0599999999999999E-2</v>
      </c>
      <c r="AB123" s="91" t="s">
        <v>583</v>
      </c>
      <c r="AC123" s="85"/>
      <c r="AD123" s="85"/>
    </row>
    <row r="124" spans="1:30">
      <c r="A124" s="85"/>
      <c r="B124" s="85"/>
      <c r="C124" s="85">
        <v>2</v>
      </c>
      <c r="D124" s="85">
        <v>150.66666670000001</v>
      </c>
      <c r="E124" s="85">
        <v>178.51849999999999</v>
      </c>
      <c r="F124" s="85">
        <v>184.7407</v>
      </c>
      <c r="G124" s="85">
        <v>171.3086222333333</v>
      </c>
      <c r="H124" s="85">
        <v>14.815457904726465</v>
      </c>
      <c r="I124" s="85"/>
      <c r="J124" s="85"/>
      <c r="K124" s="85"/>
      <c r="L124" s="85"/>
      <c r="M124" s="85"/>
      <c r="N124" s="85"/>
      <c r="Q124" s="85"/>
      <c r="R124" s="85"/>
      <c r="S124" s="85">
        <v>2</v>
      </c>
      <c r="T124" s="85">
        <v>907.78846150000004</v>
      </c>
      <c r="U124" s="85">
        <v>722.7885</v>
      </c>
      <c r="V124" s="85">
        <v>789.51919999999996</v>
      </c>
      <c r="W124" s="85">
        <v>806.69871790000002</v>
      </c>
      <c r="X124" s="85">
        <v>76.496629999999996</v>
      </c>
      <c r="Y124" s="85"/>
      <c r="Z124" s="85"/>
      <c r="AA124" s="85"/>
      <c r="AB124" s="85"/>
      <c r="AC124" s="85"/>
      <c r="AD124" s="85"/>
    </row>
    <row r="125" spans="1:30">
      <c r="A125" s="85"/>
      <c r="B125" s="85"/>
      <c r="C125" s="85">
        <v>3</v>
      </c>
      <c r="D125" s="85">
        <v>448.7142857</v>
      </c>
      <c r="E125" s="85">
        <v>488.1429</v>
      </c>
      <c r="F125" s="85">
        <v>455.57139999999998</v>
      </c>
      <c r="G125" s="85">
        <v>464.14286190000001</v>
      </c>
      <c r="H125" s="85">
        <v>17.199929762102805</v>
      </c>
      <c r="I125" s="85"/>
      <c r="J125" s="85"/>
      <c r="K125" s="85"/>
      <c r="L125" s="85"/>
      <c r="M125" s="85"/>
      <c r="N125" s="85"/>
      <c r="Q125" s="85"/>
      <c r="R125" s="85"/>
      <c r="S125" s="85">
        <v>3</v>
      </c>
      <c r="T125" s="85">
        <v>535.10416669999995</v>
      </c>
      <c r="U125" s="85">
        <v>611.77080000000001</v>
      </c>
      <c r="V125" s="85">
        <v>486.77080000000001</v>
      </c>
      <c r="W125" s="85">
        <v>544.54861110000002</v>
      </c>
      <c r="X125" s="85">
        <v>51.466160000000002</v>
      </c>
      <c r="Y125" s="85"/>
      <c r="Z125" s="85"/>
      <c r="AA125" s="85"/>
      <c r="AB125" s="85"/>
      <c r="AC125" s="85"/>
      <c r="AD125" s="85"/>
    </row>
    <row r="126" spans="1:30">
      <c r="A126" s="85"/>
      <c r="B126" s="85"/>
      <c r="C126" s="85">
        <v>4</v>
      </c>
      <c r="D126" s="85">
        <v>76.714285709999999</v>
      </c>
      <c r="E126" s="85">
        <v>77.571430000000007</v>
      </c>
      <c r="F126" s="85">
        <v>0</v>
      </c>
      <c r="G126" s="85">
        <v>51.428571903333335</v>
      </c>
      <c r="H126" s="85">
        <v>36.367175493804076</v>
      </c>
      <c r="I126" s="85"/>
      <c r="J126" s="85"/>
      <c r="K126" s="85"/>
      <c r="L126" s="85"/>
      <c r="M126" s="85"/>
      <c r="N126" s="85"/>
      <c r="Q126" s="85"/>
      <c r="R126" s="85"/>
      <c r="S126" s="85">
        <v>4</v>
      </c>
      <c r="T126" s="85">
        <v>1103.020833</v>
      </c>
      <c r="U126" s="85">
        <v>1129.479</v>
      </c>
      <c r="V126" s="85">
        <v>1224.271</v>
      </c>
      <c r="W126" s="85">
        <v>1152.256944</v>
      </c>
      <c r="X126" s="85">
        <v>52.05453</v>
      </c>
      <c r="Y126" s="85"/>
      <c r="Z126" s="85"/>
      <c r="AA126" s="85"/>
      <c r="AB126" s="85"/>
      <c r="AC126" s="85"/>
      <c r="AD126" s="8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0"/>
  <sheetViews>
    <sheetView topLeftCell="E14" workbookViewId="0">
      <selection activeCell="J36" sqref="J36"/>
    </sheetView>
  </sheetViews>
  <sheetFormatPr defaultRowHeight="14.4"/>
  <cols>
    <col min="1" max="1" width="13.88671875" customWidth="1"/>
    <col min="3" max="3" width="10.109375" bestFit="1" customWidth="1"/>
    <col min="4" max="4" width="25.44140625" bestFit="1" customWidth="1"/>
    <col min="5" max="5" width="28.6640625" bestFit="1" customWidth="1"/>
    <col min="6" max="6" width="9.88671875" bestFit="1" customWidth="1"/>
    <col min="7" max="7" width="20.5546875" bestFit="1" customWidth="1"/>
    <col min="8" max="8" width="17" bestFit="1" customWidth="1"/>
    <col min="9" max="9" width="19.44140625" bestFit="1" customWidth="1"/>
    <col min="10" max="10" width="26.5546875" bestFit="1" customWidth="1"/>
    <col min="11" max="11" width="14.109375" bestFit="1" customWidth="1"/>
    <col min="12" max="12" width="12.44140625" bestFit="1" customWidth="1"/>
    <col min="14" max="14" width="8.33203125" bestFit="1" customWidth="1"/>
    <col min="15" max="15" width="8" bestFit="1" customWidth="1"/>
    <col min="16" max="16" width="9.6640625" bestFit="1" customWidth="1"/>
    <col min="17" max="17" width="7.33203125" bestFit="1" customWidth="1"/>
    <col min="18" max="18" width="18.6640625" bestFit="1" customWidth="1"/>
    <col min="19" max="19" width="8.33203125" bestFit="1" customWidth="1"/>
    <col min="20" max="20" width="20.5546875" bestFit="1" customWidth="1"/>
    <col min="21" max="21" width="17" bestFit="1" customWidth="1"/>
    <col min="22" max="22" width="19.44140625" bestFit="1" customWidth="1"/>
    <col min="23" max="23" width="26.5546875" bestFit="1" customWidth="1"/>
    <col min="24" max="24" width="14.109375" bestFit="1" customWidth="1"/>
    <col min="25" max="25" width="12.44140625" bestFit="1" customWidth="1"/>
    <col min="27" max="27" width="8.33203125" bestFit="1" customWidth="1"/>
    <col min="28" max="28" width="8" bestFit="1" customWidth="1"/>
    <col min="29" max="29" width="9.6640625" bestFit="1" customWidth="1"/>
    <col min="30" max="30" width="7.33203125" bestFit="1" customWidth="1"/>
    <col min="31" max="31" width="18.6640625" bestFit="1" customWidth="1"/>
    <col min="32" max="32" width="8.33203125" bestFit="1" customWidth="1"/>
    <col min="33" max="33" width="20.5546875" bestFit="1" customWidth="1"/>
    <col min="34" max="34" width="17" bestFit="1" customWidth="1"/>
    <col min="35" max="35" width="19.44140625" bestFit="1" customWidth="1"/>
    <col min="36" max="36" width="26.5546875" bestFit="1" customWidth="1"/>
    <col min="37" max="37" width="14.109375" bestFit="1" customWidth="1"/>
    <col min="38" max="38" width="12.44140625" bestFit="1" customWidth="1"/>
  </cols>
  <sheetData>
    <row r="1" spans="1:37" ht="18">
      <c r="A1" s="49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>
      <c r="A3" s="1" t="s">
        <v>33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44</v>
      </c>
      <c r="I3" t="s">
        <v>7</v>
      </c>
      <c r="J3" t="s">
        <v>10</v>
      </c>
      <c r="K3" t="s">
        <v>11</v>
      </c>
      <c r="N3" s="1" t="s">
        <v>33</v>
      </c>
      <c r="O3" t="s">
        <v>1</v>
      </c>
      <c r="P3" t="s">
        <v>2</v>
      </c>
      <c r="Q3" t="s">
        <v>3</v>
      </c>
      <c r="R3" t="s">
        <v>4</v>
      </c>
      <c r="S3" t="s">
        <v>5</v>
      </c>
      <c r="T3" t="s">
        <v>6</v>
      </c>
      <c r="U3" t="s">
        <v>44</v>
      </c>
      <c r="V3" t="s">
        <v>7</v>
      </c>
      <c r="W3" t="s">
        <v>10</v>
      </c>
      <c r="X3" t="s">
        <v>11</v>
      </c>
      <c r="AA3" s="1" t="s">
        <v>33</v>
      </c>
      <c r="AB3" t="s">
        <v>1</v>
      </c>
      <c r="AC3" t="s">
        <v>2</v>
      </c>
      <c r="AD3" t="s">
        <v>3</v>
      </c>
      <c r="AE3" t="s">
        <v>4</v>
      </c>
      <c r="AF3" t="s">
        <v>5</v>
      </c>
      <c r="AG3" t="s">
        <v>6</v>
      </c>
      <c r="AH3" t="s">
        <v>44</v>
      </c>
      <c r="AI3" t="s">
        <v>7</v>
      </c>
      <c r="AJ3" t="s">
        <v>10</v>
      </c>
      <c r="AK3" t="s">
        <v>11</v>
      </c>
    </row>
    <row r="4" spans="1:37">
      <c r="A4" s="1" t="s">
        <v>52</v>
      </c>
      <c r="B4" t="s">
        <v>16</v>
      </c>
      <c r="C4" t="s">
        <v>17</v>
      </c>
      <c r="D4" t="s">
        <v>18</v>
      </c>
      <c r="H4">
        <v>3830000</v>
      </c>
      <c r="I4">
        <v>1915000</v>
      </c>
      <c r="J4">
        <v>1512500</v>
      </c>
      <c r="K4">
        <v>503022.11680998682</v>
      </c>
      <c r="N4" s="1" t="s">
        <v>53</v>
      </c>
      <c r="O4" t="s">
        <v>16</v>
      </c>
      <c r="P4" t="s">
        <v>17</v>
      </c>
      <c r="Q4" t="s">
        <v>18</v>
      </c>
      <c r="U4">
        <v>1400000</v>
      </c>
      <c r="V4">
        <v>700000</v>
      </c>
      <c r="W4">
        <v>977500</v>
      </c>
      <c r="X4">
        <v>180606.61671157012</v>
      </c>
      <c r="AA4" s="1" t="s">
        <v>54</v>
      </c>
      <c r="AB4" t="s">
        <v>16</v>
      </c>
      <c r="AC4" t="s">
        <v>17</v>
      </c>
      <c r="AD4" t="s">
        <v>18</v>
      </c>
      <c r="AH4">
        <v>2160000</v>
      </c>
      <c r="AI4">
        <v>1080000</v>
      </c>
      <c r="AJ4">
        <v>5065000</v>
      </c>
      <c r="AK4">
        <v>4057397.5649423362</v>
      </c>
    </row>
    <row r="5" spans="1:37">
      <c r="D5" t="s">
        <v>23</v>
      </c>
      <c r="E5">
        <v>83</v>
      </c>
      <c r="F5">
        <v>83000</v>
      </c>
      <c r="G5">
        <v>1660000</v>
      </c>
      <c r="Q5" t="s">
        <v>23</v>
      </c>
      <c r="R5">
        <v>70</v>
      </c>
      <c r="S5">
        <v>70000</v>
      </c>
      <c r="T5">
        <v>1400000</v>
      </c>
      <c r="AD5" t="s">
        <v>23</v>
      </c>
      <c r="AE5">
        <v>108</v>
      </c>
      <c r="AF5">
        <v>108000</v>
      </c>
      <c r="AG5">
        <v>2160000</v>
      </c>
    </row>
    <row r="6" spans="1:37">
      <c r="D6" t="s">
        <v>24</v>
      </c>
      <c r="E6">
        <v>30</v>
      </c>
      <c r="F6">
        <v>300000</v>
      </c>
      <c r="G6">
        <v>6000000</v>
      </c>
      <c r="Q6" t="s">
        <v>24</v>
      </c>
      <c r="AD6" t="s">
        <v>24</v>
      </c>
    </row>
    <row r="7" spans="1:37">
      <c r="D7" t="s">
        <v>25</v>
      </c>
      <c r="Q7" t="s">
        <v>25</v>
      </c>
      <c r="AD7" t="s">
        <v>25</v>
      </c>
    </row>
    <row r="8" spans="1:37">
      <c r="D8" t="s">
        <v>26</v>
      </c>
      <c r="Q8" t="s">
        <v>26</v>
      </c>
      <c r="AD8" t="s">
        <v>26</v>
      </c>
    </row>
    <row r="9" spans="1:37">
      <c r="C9" t="s">
        <v>27</v>
      </c>
      <c r="D9" t="s">
        <v>18</v>
      </c>
      <c r="H9">
        <v>1940000</v>
      </c>
      <c r="I9">
        <v>970000</v>
      </c>
      <c r="P9" t="s">
        <v>27</v>
      </c>
      <c r="Q9" t="s">
        <v>18</v>
      </c>
      <c r="U9">
        <v>2080000</v>
      </c>
      <c r="V9">
        <v>1040000</v>
      </c>
      <c r="AC9" t="s">
        <v>27</v>
      </c>
      <c r="AD9" t="s">
        <v>18</v>
      </c>
      <c r="AH9">
        <v>1960000</v>
      </c>
      <c r="AI9">
        <v>980000</v>
      </c>
    </row>
    <row r="10" spans="1:37">
      <c r="D10" t="s">
        <v>23</v>
      </c>
      <c r="E10">
        <v>97</v>
      </c>
      <c r="F10">
        <v>97000</v>
      </c>
      <c r="G10">
        <v>1940000</v>
      </c>
      <c r="Q10" t="s">
        <v>23</v>
      </c>
      <c r="R10">
        <v>104</v>
      </c>
      <c r="S10">
        <v>104000</v>
      </c>
      <c r="T10">
        <v>2080000</v>
      </c>
      <c r="AD10" t="s">
        <v>23</v>
      </c>
      <c r="AE10">
        <v>98</v>
      </c>
      <c r="AF10">
        <v>98000</v>
      </c>
      <c r="AG10">
        <v>1960000</v>
      </c>
    </row>
    <row r="11" spans="1:37">
      <c r="D11" t="s">
        <v>24</v>
      </c>
      <c r="Q11" t="s">
        <v>24</v>
      </c>
      <c r="AD11" t="s">
        <v>24</v>
      </c>
    </row>
    <row r="12" spans="1:37">
      <c r="D12" t="s">
        <v>25</v>
      </c>
      <c r="Q12" t="s">
        <v>25</v>
      </c>
      <c r="AD12" t="s">
        <v>25</v>
      </c>
    </row>
    <row r="13" spans="1:37">
      <c r="D13" t="s">
        <v>26</v>
      </c>
      <c r="Q13" t="s">
        <v>26</v>
      </c>
      <c r="AD13" t="s">
        <v>26</v>
      </c>
    </row>
    <row r="14" spans="1:37">
      <c r="B14" t="s">
        <v>30</v>
      </c>
      <c r="C14" t="s">
        <v>17</v>
      </c>
      <c r="D14" t="s">
        <v>18</v>
      </c>
      <c r="H14">
        <v>2120000</v>
      </c>
      <c r="I14">
        <v>1060000</v>
      </c>
      <c r="O14" t="s">
        <v>30</v>
      </c>
      <c r="P14" t="s">
        <v>17</v>
      </c>
      <c r="Q14" t="s">
        <v>18</v>
      </c>
      <c r="U14">
        <v>1940000</v>
      </c>
      <c r="V14">
        <v>970000</v>
      </c>
      <c r="AB14" t="s">
        <v>30</v>
      </c>
      <c r="AC14" t="s">
        <v>17</v>
      </c>
      <c r="AD14" t="s">
        <v>18</v>
      </c>
      <c r="AH14">
        <v>19400000</v>
      </c>
      <c r="AI14">
        <v>9700000</v>
      </c>
    </row>
    <row r="15" spans="1:37">
      <c r="D15" t="s">
        <v>23</v>
      </c>
      <c r="E15">
        <v>106</v>
      </c>
      <c r="F15">
        <v>106000</v>
      </c>
      <c r="G15">
        <v>2120000</v>
      </c>
      <c r="Q15" t="s">
        <v>23</v>
      </c>
      <c r="R15">
        <v>97</v>
      </c>
      <c r="S15">
        <v>97000</v>
      </c>
      <c r="T15">
        <v>1940000</v>
      </c>
      <c r="AD15" t="s">
        <v>23</v>
      </c>
    </row>
    <row r="16" spans="1:37">
      <c r="D16" t="s">
        <v>24</v>
      </c>
      <c r="Q16" t="s">
        <v>24</v>
      </c>
      <c r="AD16" t="s">
        <v>24</v>
      </c>
      <c r="AE16">
        <v>97</v>
      </c>
      <c r="AF16">
        <v>970000</v>
      </c>
      <c r="AG16">
        <v>19400000</v>
      </c>
    </row>
    <row r="17" spans="2:37">
      <c r="D17" t="s">
        <v>25</v>
      </c>
      <c r="Q17" t="s">
        <v>25</v>
      </c>
      <c r="AD17" t="s">
        <v>25</v>
      </c>
    </row>
    <row r="18" spans="2:37">
      <c r="D18" t="s">
        <v>26</v>
      </c>
      <c r="Q18" t="s">
        <v>26</v>
      </c>
      <c r="AD18" t="s">
        <v>26</v>
      </c>
    </row>
    <row r="19" spans="2:37">
      <c r="C19" t="s">
        <v>27</v>
      </c>
      <c r="D19" t="s">
        <v>18</v>
      </c>
      <c r="H19">
        <v>4210000</v>
      </c>
      <c r="I19">
        <v>2105000</v>
      </c>
      <c r="P19" t="s">
        <v>27</v>
      </c>
      <c r="Q19" t="s">
        <v>18</v>
      </c>
      <c r="U19">
        <v>2400000</v>
      </c>
      <c r="V19">
        <v>1200000</v>
      </c>
      <c r="AC19" t="s">
        <v>27</v>
      </c>
      <c r="AD19" t="s">
        <v>18</v>
      </c>
      <c r="AH19">
        <v>17000000</v>
      </c>
      <c r="AI19">
        <v>8500000</v>
      </c>
    </row>
    <row r="20" spans="2:37">
      <c r="D20" t="s">
        <v>23</v>
      </c>
      <c r="E20">
        <v>101</v>
      </c>
      <c r="F20">
        <v>101000</v>
      </c>
      <c r="G20">
        <v>2020000</v>
      </c>
      <c r="Q20" t="s">
        <v>23</v>
      </c>
      <c r="R20">
        <v>120</v>
      </c>
      <c r="S20">
        <v>120000</v>
      </c>
      <c r="T20">
        <v>2400000</v>
      </c>
      <c r="AD20" t="s">
        <v>23</v>
      </c>
    </row>
    <row r="21" spans="2:37">
      <c r="D21" t="s">
        <v>24</v>
      </c>
      <c r="E21">
        <v>32</v>
      </c>
      <c r="F21">
        <v>320000</v>
      </c>
      <c r="G21">
        <v>6400000</v>
      </c>
      <c r="Q21" t="s">
        <v>24</v>
      </c>
      <c r="AD21" t="s">
        <v>24</v>
      </c>
      <c r="AE21">
        <v>85</v>
      </c>
      <c r="AF21">
        <v>850000</v>
      </c>
      <c r="AG21">
        <v>17000000</v>
      </c>
    </row>
    <row r="22" spans="2:37">
      <c r="D22" t="s">
        <v>25</v>
      </c>
      <c r="Q22" t="s">
        <v>25</v>
      </c>
      <c r="AD22" t="s">
        <v>25</v>
      </c>
    </row>
    <row r="23" spans="2:37">
      <c r="D23" t="s">
        <v>26</v>
      </c>
      <c r="Q23" t="s">
        <v>26</v>
      </c>
      <c r="AD23" t="s">
        <v>26</v>
      </c>
    </row>
    <row r="24" spans="2:37">
      <c r="B24" t="s">
        <v>16</v>
      </c>
      <c r="C24" t="s">
        <v>19</v>
      </c>
      <c r="D24" t="s">
        <v>18</v>
      </c>
      <c r="H24">
        <v>4340000</v>
      </c>
      <c r="I24">
        <v>2170000</v>
      </c>
      <c r="J24">
        <v>1788750</v>
      </c>
      <c r="K24">
        <v>816887.19386461191</v>
      </c>
      <c r="O24" t="s">
        <v>16</v>
      </c>
      <c r="P24" t="s">
        <v>19</v>
      </c>
      <c r="Q24" t="s">
        <v>18</v>
      </c>
      <c r="U24">
        <v>2280000</v>
      </c>
      <c r="V24">
        <v>1140000</v>
      </c>
      <c r="W24">
        <v>1583750</v>
      </c>
      <c r="X24">
        <v>484837.27940413164</v>
      </c>
      <c r="AB24" t="s">
        <v>16</v>
      </c>
      <c r="AC24" t="s">
        <v>19</v>
      </c>
      <c r="AD24" t="s">
        <v>18</v>
      </c>
      <c r="AH24">
        <v>2500000</v>
      </c>
      <c r="AI24">
        <v>1250000</v>
      </c>
      <c r="AJ24">
        <v>1968750</v>
      </c>
      <c r="AK24">
        <v>423650.43077990611</v>
      </c>
    </row>
    <row r="25" spans="2:37">
      <c r="D25" t="s">
        <v>23</v>
      </c>
      <c r="E25">
        <v>104</v>
      </c>
      <c r="F25">
        <v>104000</v>
      </c>
      <c r="G25">
        <v>2080000</v>
      </c>
      <c r="Q25" t="s">
        <v>23</v>
      </c>
      <c r="R25">
        <v>114</v>
      </c>
      <c r="S25">
        <v>114000</v>
      </c>
      <c r="T25">
        <v>2280000</v>
      </c>
      <c r="AD25" t="s">
        <v>23</v>
      </c>
      <c r="AE25">
        <v>125</v>
      </c>
      <c r="AF25">
        <v>125000</v>
      </c>
      <c r="AG25">
        <v>2500000</v>
      </c>
    </row>
    <row r="26" spans="2:37">
      <c r="D26" t="s">
        <v>24</v>
      </c>
      <c r="E26">
        <v>33</v>
      </c>
      <c r="F26">
        <v>330000</v>
      </c>
      <c r="G26">
        <v>6600000</v>
      </c>
      <c r="Q26" t="s">
        <v>24</v>
      </c>
      <c r="AD26" t="s">
        <v>24</v>
      </c>
    </row>
    <row r="27" spans="2:37">
      <c r="D27" t="s">
        <v>25</v>
      </c>
      <c r="Q27" t="s">
        <v>25</v>
      </c>
      <c r="AD27" t="s">
        <v>25</v>
      </c>
    </row>
    <row r="28" spans="2:37">
      <c r="D28" t="s">
        <v>26</v>
      </c>
      <c r="Q28" t="s">
        <v>26</v>
      </c>
      <c r="AD28" t="s">
        <v>26</v>
      </c>
    </row>
    <row r="29" spans="2:37">
      <c r="C29" t="s">
        <v>28</v>
      </c>
      <c r="D29" t="s">
        <v>18</v>
      </c>
      <c r="H29">
        <v>2140000</v>
      </c>
      <c r="I29">
        <v>1070000</v>
      </c>
      <c r="P29" t="s">
        <v>28</v>
      </c>
      <c r="Q29" t="s">
        <v>18</v>
      </c>
      <c r="U29">
        <v>4090000</v>
      </c>
      <c r="V29">
        <v>2045000</v>
      </c>
      <c r="AC29" t="s">
        <v>28</v>
      </c>
      <c r="AD29" t="s">
        <v>18</v>
      </c>
      <c r="AH29">
        <v>4480000</v>
      </c>
      <c r="AI29">
        <v>2240000</v>
      </c>
    </row>
    <row r="30" spans="2:37">
      <c r="D30" t="s">
        <v>23</v>
      </c>
      <c r="E30">
        <v>107</v>
      </c>
      <c r="F30">
        <v>107000</v>
      </c>
      <c r="G30">
        <v>2140000</v>
      </c>
      <c r="Q30" t="s">
        <v>23</v>
      </c>
      <c r="R30">
        <v>99</v>
      </c>
      <c r="S30">
        <v>99000</v>
      </c>
      <c r="T30">
        <v>1980000</v>
      </c>
      <c r="AD30" t="s">
        <v>23</v>
      </c>
      <c r="AE30">
        <v>128</v>
      </c>
      <c r="AF30">
        <v>128000</v>
      </c>
      <c r="AG30">
        <v>2560000</v>
      </c>
    </row>
    <row r="31" spans="2:37">
      <c r="D31" t="s">
        <v>24</v>
      </c>
      <c r="E31">
        <v>30</v>
      </c>
      <c r="F31">
        <v>300000</v>
      </c>
      <c r="Q31" t="s">
        <v>24</v>
      </c>
      <c r="R31">
        <v>31</v>
      </c>
      <c r="S31">
        <v>310000</v>
      </c>
      <c r="T31">
        <v>6200000</v>
      </c>
      <c r="AD31" t="s">
        <v>24</v>
      </c>
      <c r="AE31">
        <v>32</v>
      </c>
      <c r="AF31">
        <v>320000</v>
      </c>
      <c r="AG31">
        <v>6400000</v>
      </c>
    </row>
    <row r="32" spans="2:37">
      <c r="D32" t="s">
        <v>25</v>
      </c>
      <c r="Q32" t="s">
        <v>25</v>
      </c>
      <c r="AD32" t="s">
        <v>25</v>
      </c>
    </row>
    <row r="33" spans="2:37">
      <c r="D33" t="s">
        <v>26</v>
      </c>
      <c r="Q33" t="s">
        <v>26</v>
      </c>
      <c r="AD33" t="s">
        <v>26</v>
      </c>
    </row>
    <row r="34" spans="2:37">
      <c r="B34" t="s">
        <v>30</v>
      </c>
      <c r="C34" t="s">
        <v>19</v>
      </c>
      <c r="D34" t="s">
        <v>18</v>
      </c>
      <c r="H34">
        <v>1940000</v>
      </c>
      <c r="I34">
        <v>970000</v>
      </c>
      <c r="O34" t="s">
        <v>30</v>
      </c>
      <c r="P34" t="s">
        <v>19</v>
      </c>
      <c r="Q34" t="s">
        <v>18</v>
      </c>
      <c r="U34">
        <v>4180000</v>
      </c>
      <c r="V34">
        <v>2090000</v>
      </c>
      <c r="AB34" t="s">
        <v>30</v>
      </c>
      <c r="AC34" t="s">
        <v>19</v>
      </c>
      <c r="AD34" t="s">
        <v>18</v>
      </c>
      <c r="AH34">
        <v>4150000</v>
      </c>
      <c r="AI34">
        <v>2075000</v>
      </c>
    </row>
    <row r="35" spans="2:37">
      <c r="D35" t="s">
        <v>23</v>
      </c>
      <c r="E35">
        <v>97</v>
      </c>
      <c r="F35">
        <v>97000</v>
      </c>
      <c r="G35">
        <v>1940000</v>
      </c>
      <c r="Q35" t="s">
        <v>23</v>
      </c>
      <c r="R35">
        <v>108</v>
      </c>
      <c r="S35">
        <v>108000</v>
      </c>
      <c r="T35">
        <v>2160000</v>
      </c>
      <c r="AD35" t="s">
        <v>23</v>
      </c>
      <c r="AE35">
        <v>115</v>
      </c>
      <c r="AF35">
        <v>115000</v>
      </c>
      <c r="AG35">
        <v>2300000</v>
      </c>
    </row>
    <row r="36" spans="2:37">
      <c r="D36" t="s">
        <v>24</v>
      </c>
      <c r="Q36" t="s">
        <v>24</v>
      </c>
      <c r="R36">
        <v>31</v>
      </c>
      <c r="S36">
        <v>310000</v>
      </c>
      <c r="T36">
        <v>6200000</v>
      </c>
      <c r="AD36" t="s">
        <v>24</v>
      </c>
      <c r="AE36">
        <v>30</v>
      </c>
      <c r="AF36">
        <v>300000</v>
      </c>
      <c r="AG36">
        <v>6000000</v>
      </c>
    </row>
    <row r="37" spans="2:37">
      <c r="D37" t="s">
        <v>25</v>
      </c>
      <c r="Q37" t="s">
        <v>25</v>
      </c>
      <c r="AD37" t="s">
        <v>25</v>
      </c>
    </row>
    <row r="38" spans="2:37">
      <c r="D38" t="s">
        <v>26</v>
      </c>
      <c r="Q38" t="s">
        <v>26</v>
      </c>
      <c r="AD38" t="s">
        <v>26</v>
      </c>
    </row>
    <row r="39" spans="2:37">
      <c r="C39" t="s">
        <v>28</v>
      </c>
      <c r="D39" t="s">
        <v>18</v>
      </c>
      <c r="H39">
        <v>5890000</v>
      </c>
      <c r="I39">
        <v>2945000</v>
      </c>
      <c r="P39" t="s">
        <v>28</v>
      </c>
      <c r="Q39" t="s">
        <v>18</v>
      </c>
      <c r="U39">
        <v>2120000</v>
      </c>
      <c r="V39">
        <v>1060000</v>
      </c>
      <c r="AC39" t="s">
        <v>28</v>
      </c>
      <c r="AD39" t="s">
        <v>18</v>
      </c>
      <c r="AH39">
        <v>4620000</v>
      </c>
      <c r="AI39">
        <v>2310000</v>
      </c>
    </row>
    <row r="40" spans="2:37">
      <c r="D40" t="s">
        <v>23</v>
      </c>
      <c r="E40">
        <v>109</v>
      </c>
      <c r="F40">
        <v>109000</v>
      </c>
      <c r="G40">
        <v>2180000</v>
      </c>
      <c r="Q40" t="s">
        <v>23</v>
      </c>
      <c r="R40">
        <v>106</v>
      </c>
      <c r="S40">
        <v>106000</v>
      </c>
      <c r="T40">
        <v>2120000</v>
      </c>
      <c r="AD40" t="s">
        <v>23</v>
      </c>
      <c r="AE40">
        <v>132</v>
      </c>
      <c r="AF40">
        <v>132000</v>
      </c>
      <c r="AG40">
        <v>2640000</v>
      </c>
    </row>
    <row r="41" spans="2:37">
      <c r="D41" t="s">
        <v>24</v>
      </c>
      <c r="E41">
        <v>48</v>
      </c>
      <c r="F41">
        <v>480000</v>
      </c>
      <c r="G41">
        <v>9600000</v>
      </c>
      <c r="Q41" t="s">
        <v>24</v>
      </c>
      <c r="AD41" t="s">
        <v>24</v>
      </c>
      <c r="AE41">
        <v>33</v>
      </c>
      <c r="AF41">
        <v>330000</v>
      </c>
      <c r="AG41">
        <v>6600000</v>
      </c>
    </row>
    <row r="42" spans="2:37">
      <c r="D42" t="s">
        <v>25</v>
      </c>
      <c r="Q42" t="s">
        <v>25</v>
      </c>
      <c r="AD42" t="s">
        <v>25</v>
      </c>
    </row>
    <row r="43" spans="2:37">
      <c r="D43" t="s">
        <v>26</v>
      </c>
      <c r="Q43" t="s">
        <v>26</v>
      </c>
      <c r="AD43" t="s">
        <v>26</v>
      </c>
    </row>
    <row r="44" spans="2:37">
      <c r="B44" t="s">
        <v>16</v>
      </c>
      <c r="C44" t="s">
        <v>21</v>
      </c>
      <c r="D44" t="s">
        <v>18</v>
      </c>
      <c r="H44">
        <v>4580000</v>
      </c>
      <c r="I44">
        <v>2290000</v>
      </c>
      <c r="J44">
        <v>1487500</v>
      </c>
      <c r="K44">
        <v>627549.79882077884</v>
      </c>
      <c r="O44" t="s">
        <v>16</v>
      </c>
      <c r="P44" t="s">
        <v>21</v>
      </c>
      <c r="Q44" t="s">
        <v>18</v>
      </c>
      <c r="U44">
        <v>1140000</v>
      </c>
      <c r="V44">
        <v>570000</v>
      </c>
      <c r="W44">
        <v>525000</v>
      </c>
      <c r="X44">
        <v>45000</v>
      </c>
      <c r="AB44" t="s">
        <v>16</v>
      </c>
      <c r="AC44" t="s">
        <v>21</v>
      </c>
      <c r="AD44" t="s">
        <v>18</v>
      </c>
      <c r="AH44">
        <v>940000</v>
      </c>
      <c r="AI44">
        <v>470000</v>
      </c>
      <c r="AJ44">
        <v>422000</v>
      </c>
      <c r="AK44">
        <v>103643.62016062542</v>
      </c>
    </row>
    <row r="45" spans="2:37">
      <c r="D45" t="s">
        <v>23</v>
      </c>
      <c r="E45">
        <v>88</v>
      </c>
      <c r="F45">
        <v>88000</v>
      </c>
      <c r="G45">
        <v>1760000</v>
      </c>
      <c r="Q45" t="s">
        <v>23</v>
      </c>
      <c r="R45">
        <v>57</v>
      </c>
      <c r="S45">
        <v>57000</v>
      </c>
      <c r="T45">
        <v>1140000</v>
      </c>
      <c r="AD45" t="s">
        <v>23</v>
      </c>
      <c r="AE45">
        <v>47</v>
      </c>
      <c r="AF45">
        <v>47000</v>
      </c>
      <c r="AG45">
        <v>940000</v>
      </c>
    </row>
    <row r="46" spans="2:37">
      <c r="D46" t="s">
        <v>24</v>
      </c>
      <c r="E46">
        <v>37</v>
      </c>
      <c r="F46">
        <v>370000</v>
      </c>
      <c r="G46">
        <v>7400000</v>
      </c>
      <c r="Q46" t="s">
        <v>24</v>
      </c>
      <c r="AD46" t="s">
        <v>24</v>
      </c>
    </row>
    <row r="47" spans="2:37">
      <c r="D47" t="s">
        <v>25</v>
      </c>
      <c r="Q47" t="s">
        <v>25</v>
      </c>
      <c r="AD47" t="s">
        <v>25</v>
      </c>
    </row>
    <row r="48" spans="2:37">
      <c r="D48" t="s">
        <v>26</v>
      </c>
      <c r="Q48" t="s">
        <v>26</v>
      </c>
      <c r="AD48" t="s">
        <v>26</v>
      </c>
    </row>
    <row r="49" spans="2:35">
      <c r="C49" t="s">
        <v>29</v>
      </c>
      <c r="D49" t="s">
        <v>18</v>
      </c>
      <c r="H49">
        <v>1820000</v>
      </c>
      <c r="I49">
        <v>910000</v>
      </c>
      <c r="P49" t="s">
        <v>29</v>
      </c>
      <c r="Q49" t="s">
        <v>18</v>
      </c>
      <c r="U49">
        <v>1080000</v>
      </c>
      <c r="V49">
        <v>540000</v>
      </c>
      <c r="AC49" t="s">
        <v>29</v>
      </c>
      <c r="AD49" t="s">
        <v>18</v>
      </c>
      <c r="AE49">
        <v>176</v>
      </c>
      <c r="AF49">
        <v>17600</v>
      </c>
      <c r="AG49">
        <v>352000</v>
      </c>
      <c r="AH49">
        <v>496000</v>
      </c>
      <c r="AI49">
        <v>248000</v>
      </c>
    </row>
    <row r="50" spans="2:35">
      <c r="D50" t="s">
        <v>23</v>
      </c>
      <c r="E50">
        <v>91</v>
      </c>
      <c r="F50">
        <v>91000</v>
      </c>
      <c r="G50">
        <v>1820000</v>
      </c>
      <c r="Q50" t="s">
        <v>23</v>
      </c>
      <c r="R50">
        <v>54</v>
      </c>
      <c r="S50">
        <v>54000</v>
      </c>
      <c r="T50">
        <v>1080000</v>
      </c>
      <c r="AD50" t="s">
        <v>23</v>
      </c>
      <c r="AE50">
        <v>32</v>
      </c>
      <c r="AF50">
        <v>32000</v>
      </c>
      <c r="AG50">
        <v>640000</v>
      </c>
    </row>
    <row r="51" spans="2:35">
      <c r="D51" t="s">
        <v>24</v>
      </c>
      <c r="Q51" t="s">
        <v>24</v>
      </c>
      <c r="AD51" t="s">
        <v>24</v>
      </c>
    </row>
    <row r="52" spans="2:35">
      <c r="D52" t="s">
        <v>25</v>
      </c>
      <c r="Q52" t="s">
        <v>25</v>
      </c>
      <c r="AD52" t="s">
        <v>25</v>
      </c>
    </row>
    <row r="53" spans="2:35">
      <c r="D53" t="s">
        <v>26</v>
      </c>
      <c r="Q53" t="s">
        <v>26</v>
      </c>
      <c r="AD53" t="s">
        <v>26</v>
      </c>
    </row>
    <row r="54" spans="2:35">
      <c r="B54" t="s">
        <v>30</v>
      </c>
      <c r="C54" t="s">
        <v>21</v>
      </c>
      <c r="D54" t="s">
        <v>18</v>
      </c>
      <c r="H54">
        <v>3820000</v>
      </c>
      <c r="I54">
        <v>1910000</v>
      </c>
      <c r="O54" t="s">
        <v>30</v>
      </c>
      <c r="P54" t="s">
        <v>21</v>
      </c>
      <c r="Q54" t="s">
        <v>18</v>
      </c>
      <c r="U54">
        <v>900000</v>
      </c>
      <c r="V54">
        <v>450000</v>
      </c>
      <c r="AB54" t="s">
        <v>30</v>
      </c>
      <c r="AC54" t="s">
        <v>21</v>
      </c>
      <c r="AD54" t="s">
        <v>18</v>
      </c>
      <c r="AH54">
        <v>900000</v>
      </c>
      <c r="AI54">
        <v>450000</v>
      </c>
    </row>
    <row r="55" spans="2:35">
      <c r="D55" t="s">
        <v>23</v>
      </c>
      <c r="E55">
        <v>82</v>
      </c>
      <c r="F55">
        <v>82000</v>
      </c>
      <c r="G55">
        <v>1640000</v>
      </c>
      <c r="Q55" t="s">
        <v>23</v>
      </c>
      <c r="R55">
        <v>45</v>
      </c>
      <c r="S55">
        <v>45000</v>
      </c>
      <c r="T55">
        <v>900000</v>
      </c>
      <c r="AD55" t="s">
        <v>23</v>
      </c>
      <c r="AE55">
        <v>45</v>
      </c>
      <c r="AF55">
        <v>45000</v>
      </c>
      <c r="AG55">
        <v>900000</v>
      </c>
    </row>
    <row r="56" spans="2:35">
      <c r="D56" t="s">
        <v>24</v>
      </c>
      <c r="E56">
        <v>30</v>
      </c>
      <c r="F56">
        <v>300000</v>
      </c>
      <c r="G56">
        <v>6000000</v>
      </c>
      <c r="Q56" t="s">
        <v>24</v>
      </c>
      <c r="AD56" t="s">
        <v>24</v>
      </c>
    </row>
    <row r="57" spans="2:35">
      <c r="D57" t="s">
        <v>25</v>
      </c>
      <c r="Q57" t="s">
        <v>25</v>
      </c>
      <c r="AD57" t="s">
        <v>25</v>
      </c>
    </row>
    <row r="58" spans="2:35">
      <c r="D58" t="s">
        <v>26</v>
      </c>
      <c r="Q58" t="s">
        <v>26</v>
      </c>
      <c r="AD58" t="s">
        <v>26</v>
      </c>
    </row>
    <row r="59" spans="2:35">
      <c r="C59" t="s">
        <v>29</v>
      </c>
      <c r="D59" t="s">
        <v>18</v>
      </c>
      <c r="H59">
        <v>1680000</v>
      </c>
      <c r="I59">
        <v>840000</v>
      </c>
      <c r="P59" t="s">
        <v>29</v>
      </c>
      <c r="Q59" t="s">
        <v>18</v>
      </c>
      <c r="U59">
        <v>1080000</v>
      </c>
      <c r="V59">
        <v>540000</v>
      </c>
      <c r="AC59" t="s">
        <v>29</v>
      </c>
      <c r="AD59" t="s">
        <v>18</v>
      </c>
      <c r="AH59">
        <v>1040000</v>
      </c>
      <c r="AI59">
        <v>520000</v>
      </c>
    </row>
    <row r="60" spans="2:35">
      <c r="D60" t="s">
        <v>23</v>
      </c>
      <c r="E60">
        <v>84</v>
      </c>
      <c r="F60">
        <v>84000</v>
      </c>
      <c r="G60">
        <v>1680000</v>
      </c>
      <c r="Q60" t="s">
        <v>23</v>
      </c>
      <c r="R60">
        <v>54</v>
      </c>
      <c r="S60">
        <v>54000</v>
      </c>
      <c r="T60">
        <v>1080000</v>
      </c>
      <c r="AD60" t="s">
        <v>23</v>
      </c>
      <c r="AE60">
        <v>52</v>
      </c>
      <c r="AF60">
        <v>52000</v>
      </c>
      <c r="AG60">
        <v>1040000</v>
      </c>
    </row>
    <row r="61" spans="2:35">
      <c r="D61" t="s">
        <v>24</v>
      </c>
      <c r="Q61" t="s">
        <v>24</v>
      </c>
      <c r="AD61" t="s">
        <v>24</v>
      </c>
    </row>
    <row r="62" spans="2:35">
      <c r="D62" t="s">
        <v>25</v>
      </c>
      <c r="Q62" t="s">
        <v>25</v>
      </c>
      <c r="AD62" t="s">
        <v>25</v>
      </c>
    </row>
    <row r="63" spans="2:35">
      <c r="D63" t="s">
        <v>26</v>
      </c>
      <c r="Q63" t="s">
        <v>26</v>
      </c>
      <c r="AD63" t="s">
        <v>26</v>
      </c>
    </row>
    <row r="64" spans="2:35">
      <c r="D64" t="s">
        <v>23</v>
      </c>
      <c r="E64">
        <v>84</v>
      </c>
      <c r="F64">
        <v>84000</v>
      </c>
      <c r="G64">
        <v>1680000</v>
      </c>
    </row>
    <row r="65" spans="1:38">
      <c r="D65" t="s">
        <v>24</v>
      </c>
    </row>
    <row r="66" spans="1:38">
      <c r="D66" t="s">
        <v>25</v>
      </c>
    </row>
    <row r="67" spans="1:38">
      <c r="D67" t="s">
        <v>26</v>
      </c>
    </row>
    <row r="69" spans="1:38" ht="18">
      <c r="A69" s="12" t="s">
        <v>31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</row>
    <row r="70" spans="1:38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</row>
    <row r="71" spans="1:38">
      <c r="A71" s="1" t="s">
        <v>33</v>
      </c>
      <c r="B71" t="s">
        <v>1</v>
      </c>
      <c r="C71" t="s">
        <v>2</v>
      </c>
      <c r="D71" t="s">
        <v>3</v>
      </c>
      <c r="E71" t="s">
        <v>4</v>
      </c>
      <c r="F71" t="s">
        <v>5</v>
      </c>
      <c r="G71" t="s">
        <v>6</v>
      </c>
      <c r="H71" t="s">
        <v>44</v>
      </c>
      <c r="I71" t="s">
        <v>7</v>
      </c>
      <c r="J71" t="s">
        <v>59</v>
      </c>
      <c r="K71" t="s">
        <v>10</v>
      </c>
      <c r="L71" t="s">
        <v>11</v>
      </c>
      <c r="N71" s="1" t="s">
        <v>33</v>
      </c>
      <c r="O71" t="s">
        <v>1</v>
      </c>
      <c r="P71" t="s">
        <v>2</v>
      </c>
      <c r="Q71" t="s">
        <v>3</v>
      </c>
      <c r="R71" t="s">
        <v>4</v>
      </c>
      <c r="S71" t="s">
        <v>5</v>
      </c>
      <c r="T71" t="s">
        <v>6</v>
      </c>
      <c r="U71" t="s">
        <v>44</v>
      </c>
      <c r="V71" t="s">
        <v>7</v>
      </c>
      <c r="W71" t="s">
        <v>59</v>
      </c>
      <c r="X71" t="s">
        <v>10</v>
      </c>
      <c r="Y71" t="s">
        <v>11</v>
      </c>
      <c r="AA71" s="1" t="s">
        <v>33</v>
      </c>
      <c r="AB71" t="s">
        <v>1</v>
      </c>
      <c r="AC71" t="s">
        <v>2</v>
      </c>
      <c r="AD71" t="s">
        <v>3</v>
      </c>
      <c r="AE71" t="s">
        <v>4</v>
      </c>
      <c r="AF71" t="s">
        <v>5</v>
      </c>
      <c r="AG71" t="s">
        <v>6</v>
      </c>
      <c r="AH71" t="s">
        <v>44</v>
      </c>
      <c r="AI71" t="s">
        <v>7</v>
      </c>
      <c r="AJ71" t="s">
        <v>59</v>
      </c>
      <c r="AK71" t="s">
        <v>10</v>
      </c>
      <c r="AL71" t="s">
        <v>11</v>
      </c>
    </row>
    <row r="72" spans="1:38">
      <c r="A72" s="1" t="s">
        <v>52</v>
      </c>
      <c r="B72" t="s">
        <v>16</v>
      </c>
      <c r="C72" t="s">
        <v>17</v>
      </c>
      <c r="D72" t="s">
        <v>18</v>
      </c>
      <c r="H72">
        <v>1080000</v>
      </c>
      <c r="I72">
        <v>540000</v>
      </c>
      <c r="J72">
        <v>900000</v>
      </c>
      <c r="K72">
        <v>825000</v>
      </c>
      <c r="L72">
        <v>59511.903571190393</v>
      </c>
      <c r="N72" s="1" t="s">
        <v>53</v>
      </c>
      <c r="O72" t="s">
        <v>16</v>
      </c>
      <c r="P72" t="s">
        <v>17</v>
      </c>
      <c r="Q72" t="s">
        <v>18</v>
      </c>
      <c r="U72">
        <v>600000</v>
      </c>
      <c r="V72">
        <v>300000</v>
      </c>
      <c r="W72">
        <v>500000</v>
      </c>
      <c r="X72">
        <v>379166.66666666663</v>
      </c>
      <c r="Y72">
        <v>219017.69334919041</v>
      </c>
      <c r="AA72" s="1" t="s">
        <v>54</v>
      </c>
      <c r="AB72" t="s">
        <v>16</v>
      </c>
      <c r="AC72" t="s">
        <v>17</v>
      </c>
      <c r="AD72" t="s">
        <v>18</v>
      </c>
      <c r="AH72">
        <v>820000</v>
      </c>
      <c r="AI72">
        <v>410000</v>
      </c>
      <c r="AJ72">
        <v>683333.33333333326</v>
      </c>
      <c r="AK72">
        <v>583333.33333333326</v>
      </c>
      <c r="AL72">
        <v>65616.732283431658</v>
      </c>
    </row>
    <row r="73" spans="1:38">
      <c r="D73" t="s">
        <v>23</v>
      </c>
      <c r="E73">
        <v>54</v>
      </c>
      <c r="F73">
        <v>54000</v>
      </c>
      <c r="G73">
        <v>1080000</v>
      </c>
      <c r="Q73" t="s">
        <v>23</v>
      </c>
      <c r="R73">
        <v>30</v>
      </c>
      <c r="S73">
        <v>30000</v>
      </c>
      <c r="T73">
        <v>600000</v>
      </c>
      <c r="AD73" t="s">
        <v>23</v>
      </c>
      <c r="AE73">
        <v>41</v>
      </c>
      <c r="AF73">
        <v>41000</v>
      </c>
      <c r="AG73">
        <v>820000</v>
      </c>
    </row>
    <row r="74" spans="1:38">
      <c r="D74" t="s">
        <v>24</v>
      </c>
      <c r="Q74" t="s">
        <v>24</v>
      </c>
      <c r="AD74" t="s">
        <v>24</v>
      </c>
    </row>
    <row r="75" spans="1:38">
      <c r="D75" t="s">
        <v>25</v>
      </c>
      <c r="Q75" t="s">
        <v>25</v>
      </c>
      <c r="AD75" t="s">
        <v>25</v>
      </c>
    </row>
    <row r="76" spans="1:38">
      <c r="D76" t="s">
        <v>26</v>
      </c>
      <c r="Q76" t="s">
        <v>26</v>
      </c>
      <c r="AD76" t="s">
        <v>26</v>
      </c>
    </row>
    <row r="77" spans="1:38">
      <c r="C77" t="s">
        <v>27</v>
      </c>
      <c r="D77" t="s">
        <v>18</v>
      </c>
      <c r="H77">
        <v>920000</v>
      </c>
      <c r="I77">
        <v>460000</v>
      </c>
      <c r="J77">
        <v>766666.66666666674</v>
      </c>
      <c r="P77" t="s">
        <v>27</v>
      </c>
      <c r="Q77" t="s">
        <v>18</v>
      </c>
      <c r="U77">
        <v>620000</v>
      </c>
      <c r="V77">
        <v>310000</v>
      </c>
      <c r="W77">
        <v>516666.66666666663</v>
      </c>
      <c r="AC77" t="s">
        <v>27</v>
      </c>
      <c r="AD77" t="s">
        <v>18</v>
      </c>
      <c r="AH77">
        <v>640000</v>
      </c>
      <c r="AI77">
        <v>320000</v>
      </c>
      <c r="AJ77">
        <v>533333.33333333337</v>
      </c>
    </row>
    <row r="78" spans="1:38">
      <c r="D78" t="s">
        <v>23</v>
      </c>
      <c r="E78">
        <v>46</v>
      </c>
      <c r="F78">
        <v>46000</v>
      </c>
      <c r="G78">
        <v>920000</v>
      </c>
      <c r="Q78" t="s">
        <v>23</v>
      </c>
      <c r="R78">
        <v>31</v>
      </c>
      <c r="S78">
        <v>31000</v>
      </c>
      <c r="T78">
        <v>620000</v>
      </c>
      <c r="AD78" t="s">
        <v>23</v>
      </c>
      <c r="AE78">
        <v>32</v>
      </c>
      <c r="AF78">
        <v>32000</v>
      </c>
      <c r="AG78">
        <v>640000</v>
      </c>
    </row>
    <row r="79" spans="1:38">
      <c r="D79" t="s">
        <v>24</v>
      </c>
      <c r="Q79" t="s">
        <v>24</v>
      </c>
      <c r="AD79" t="s">
        <v>24</v>
      </c>
    </row>
    <row r="80" spans="1:38">
      <c r="D80" t="s">
        <v>25</v>
      </c>
      <c r="Q80" t="s">
        <v>25</v>
      </c>
      <c r="AD80" t="s">
        <v>25</v>
      </c>
    </row>
    <row r="81" spans="2:38">
      <c r="D81" t="s">
        <v>26</v>
      </c>
      <c r="Q81" t="s">
        <v>26</v>
      </c>
      <c r="AD81" t="s">
        <v>26</v>
      </c>
    </row>
    <row r="82" spans="2:38">
      <c r="B82" t="s">
        <v>30</v>
      </c>
      <c r="C82" t="s">
        <v>17</v>
      </c>
      <c r="D82" t="s">
        <v>18</v>
      </c>
      <c r="H82">
        <v>920000</v>
      </c>
      <c r="I82">
        <v>460000</v>
      </c>
      <c r="J82">
        <v>766666.66666666674</v>
      </c>
      <c r="O82" t="s">
        <v>30</v>
      </c>
      <c r="P82" t="s">
        <v>17</v>
      </c>
      <c r="Q82" t="s">
        <v>18</v>
      </c>
      <c r="U82">
        <v>0</v>
      </c>
      <c r="V82">
        <v>0</v>
      </c>
      <c r="W82">
        <v>0</v>
      </c>
      <c r="AB82" t="s">
        <v>30</v>
      </c>
      <c r="AC82" t="s">
        <v>17</v>
      </c>
      <c r="AD82" t="s">
        <v>18</v>
      </c>
      <c r="AH82">
        <v>720000</v>
      </c>
      <c r="AI82">
        <v>360000</v>
      </c>
      <c r="AJ82">
        <v>600000</v>
      </c>
    </row>
    <row r="83" spans="2:38">
      <c r="D83" t="s">
        <v>23</v>
      </c>
      <c r="E83">
        <v>46</v>
      </c>
      <c r="F83">
        <v>46000</v>
      </c>
      <c r="G83">
        <v>920000</v>
      </c>
      <c r="Q83" t="s">
        <v>23</v>
      </c>
      <c r="R83">
        <v>0</v>
      </c>
      <c r="S83">
        <v>0</v>
      </c>
      <c r="T83">
        <v>0</v>
      </c>
      <c r="AD83" t="s">
        <v>23</v>
      </c>
      <c r="AE83">
        <v>36</v>
      </c>
      <c r="AF83">
        <v>36000</v>
      </c>
      <c r="AG83">
        <v>720000</v>
      </c>
    </row>
    <row r="84" spans="2:38">
      <c r="D84" t="s">
        <v>24</v>
      </c>
      <c r="Q84" t="s">
        <v>24</v>
      </c>
      <c r="AD84" t="s">
        <v>24</v>
      </c>
    </row>
    <row r="85" spans="2:38">
      <c r="D85" t="s">
        <v>25</v>
      </c>
      <c r="Q85" t="s">
        <v>25</v>
      </c>
      <c r="AD85" t="s">
        <v>25</v>
      </c>
    </row>
    <row r="86" spans="2:38">
      <c r="D86" t="s">
        <v>26</v>
      </c>
      <c r="Q86" t="s">
        <v>26</v>
      </c>
      <c r="AD86" t="s">
        <v>26</v>
      </c>
    </row>
    <row r="87" spans="2:38">
      <c r="C87" t="s">
        <v>27</v>
      </c>
      <c r="D87" t="s">
        <v>18</v>
      </c>
      <c r="H87">
        <v>1040000</v>
      </c>
      <c r="I87">
        <v>520000</v>
      </c>
      <c r="J87">
        <v>866666.66666666674</v>
      </c>
      <c r="P87" t="s">
        <v>27</v>
      </c>
      <c r="Q87" t="s">
        <v>18</v>
      </c>
      <c r="U87">
        <v>600000</v>
      </c>
      <c r="V87">
        <v>300000</v>
      </c>
      <c r="W87">
        <v>500000</v>
      </c>
      <c r="AC87" t="s">
        <v>27</v>
      </c>
      <c r="AD87" t="s">
        <v>18</v>
      </c>
      <c r="AH87">
        <v>620000</v>
      </c>
      <c r="AI87">
        <v>310000</v>
      </c>
      <c r="AJ87">
        <v>516666.66666666663</v>
      </c>
    </row>
    <row r="88" spans="2:38">
      <c r="D88" t="s">
        <v>23</v>
      </c>
      <c r="E88">
        <v>52</v>
      </c>
      <c r="F88">
        <v>52000</v>
      </c>
      <c r="G88">
        <v>1040000</v>
      </c>
      <c r="Q88" t="s">
        <v>23</v>
      </c>
      <c r="R88">
        <v>30</v>
      </c>
      <c r="S88">
        <v>30000</v>
      </c>
      <c r="T88">
        <v>600000</v>
      </c>
      <c r="AD88" t="s">
        <v>23</v>
      </c>
      <c r="AE88">
        <v>31</v>
      </c>
      <c r="AF88">
        <v>31000</v>
      </c>
      <c r="AG88">
        <v>620000</v>
      </c>
    </row>
    <row r="89" spans="2:38">
      <c r="D89" t="s">
        <v>24</v>
      </c>
      <c r="Q89" t="s">
        <v>24</v>
      </c>
      <c r="AD89" t="s">
        <v>24</v>
      </c>
    </row>
    <row r="90" spans="2:38">
      <c r="D90" t="s">
        <v>25</v>
      </c>
      <c r="Q90" t="s">
        <v>25</v>
      </c>
      <c r="AD90" t="s">
        <v>25</v>
      </c>
    </row>
    <row r="91" spans="2:38">
      <c r="D91" t="s">
        <v>26</v>
      </c>
      <c r="Q91" t="s">
        <v>26</v>
      </c>
      <c r="AD91" t="s">
        <v>26</v>
      </c>
    </row>
    <row r="92" spans="2:38">
      <c r="B92" t="s">
        <v>16</v>
      </c>
      <c r="C92" t="s">
        <v>19</v>
      </c>
      <c r="D92" t="s">
        <v>18</v>
      </c>
      <c r="H92">
        <v>4170000</v>
      </c>
      <c r="I92">
        <v>2085000</v>
      </c>
      <c r="J92">
        <v>2085000</v>
      </c>
      <c r="K92">
        <v>1676250</v>
      </c>
      <c r="L92">
        <v>485262.49339919112</v>
      </c>
      <c r="O92" t="s">
        <v>16</v>
      </c>
      <c r="P92" t="s">
        <v>19</v>
      </c>
      <c r="Q92" t="s">
        <v>18</v>
      </c>
      <c r="U92">
        <v>1240000</v>
      </c>
      <c r="V92">
        <v>620000</v>
      </c>
      <c r="W92">
        <v>620000</v>
      </c>
      <c r="X92">
        <v>587500</v>
      </c>
      <c r="Y92">
        <v>47103.609203541928</v>
      </c>
      <c r="AB92" t="s">
        <v>16</v>
      </c>
      <c r="AC92" t="s">
        <v>19</v>
      </c>
      <c r="AD92" t="s">
        <v>18</v>
      </c>
      <c r="AH92">
        <v>1780000</v>
      </c>
      <c r="AI92">
        <v>890000</v>
      </c>
      <c r="AJ92">
        <v>890000</v>
      </c>
      <c r="AK92">
        <v>770000</v>
      </c>
      <c r="AL92">
        <v>110227.03842524301</v>
      </c>
    </row>
    <row r="93" spans="2:38">
      <c r="D93" t="s">
        <v>23</v>
      </c>
      <c r="E93">
        <v>87</v>
      </c>
      <c r="F93">
        <v>87000</v>
      </c>
      <c r="G93">
        <v>1740000</v>
      </c>
      <c r="Q93" t="s">
        <v>23</v>
      </c>
      <c r="R93">
        <v>62</v>
      </c>
      <c r="S93">
        <v>62000</v>
      </c>
      <c r="T93">
        <v>1240000</v>
      </c>
      <c r="AD93" t="s">
        <v>23</v>
      </c>
      <c r="AE93">
        <v>89</v>
      </c>
      <c r="AF93">
        <v>89000</v>
      </c>
      <c r="AG93">
        <v>1780000</v>
      </c>
    </row>
    <row r="94" spans="2:38">
      <c r="D94" t="s">
        <v>24</v>
      </c>
      <c r="E94">
        <v>33</v>
      </c>
      <c r="F94">
        <v>330000</v>
      </c>
      <c r="G94">
        <v>6600000</v>
      </c>
      <c r="Q94" t="s">
        <v>24</v>
      </c>
      <c r="AD94" t="s">
        <v>24</v>
      </c>
    </row>
    <row r="95" spans="2:38">
      <c r="D95" t="s">
        <v>25</v>
      </c>
      <c r="Q95" t="s">
        <v>25</v>
      </c>
      <c r="AD95" t="s">
        <v>25</v>
      </c>
    </row>
    <row r="96" spans="2:38">
      <c r="D96" t="s">
        <v>26</v>
      </c>
      <c r="Q96" t="s">
        <v>26</v>
      </c>
      <c r="AD96" t="s">
        <v>26</v>
      </c>
    </row>
    <row r="97" spans="2:36">
      <c r="C97" t="s">
        <v>28</v>
      </c>
      <c r="D97" t="s">
        <v>18</v>
      </c>
      <c r="H97">
        <v>3670000</v>
      </c>
      <c r="I97">
        <v>1835000</v>
      </c>
      <c r="J97">
        <v>1835000</v>
      </c>
      <c r="P97" t="s">
        <v>28</v>
      </c>
      <c r="Q97" t="s">
        <v>18</v>
      </c>
      <c r="U97">
        <v>1260000</v>
      </c>
      <c r="V97">
        <v>630000</v>
      </c>
      <c r="W97">
        <v>630000</v>
      </c>
      <c r="AC97" t="s">
        <v>28</v>
      </c>
      <c r="AD97" t="s">
        <v>18</v>
      </c>
      <c r="AH97">
        <v>1600000</v>
      </c>
      <c r="AI97">
        <v>800000</v>
      </c>
      <c r="AJ97">
        <v>800000</v>
      </c>
    </row>
    <row r="98" spans="2:36">
      <c r="D98" t="s">
        <v>23</v>
      </c>
      <c r="E98">
        <v>67</v>
      </c>
      <c r="F98">
        <v>67000</v>
      </c>
      <c r="G98">
        <v>1340000</v>
      </c>
      <c r="Q98" t="s">
        <v>23</v>
      </c>
      <c r="R98">
        <v>63</v>
      </c>
      <c r="S98">
        <v>63000</v>
      </c>
      <c r="T98">
        <v>1260000</v>
      </c>
      <c r="AD98" t="s">
        <v>23</v>
      </c>
      <c r="AE98">
        <v>80</v>
      </c>
      <c r="AF98">
        <v>80000</v>
      </c>
      <c r="AG98">
        <v>1600000</v>
      </c>
    </row>
    <row r="99" spans="2:36">
      <c r="D99" t="s">
        <v>24</v>
      </c>
      <c r="E99">
        <v>30</v>
      </c>
      <c r="F99">
        <v>300000</v>
      </c>
      <c r="G99">
        <v>6000000</v>
      </c>
      <c r="Q99" t="s">
        <v>24</v>
      </c>
      <c r="AD99" t="s">
        <v>24</v>
      </c>
    </row>
    <row r="100" spans="2:36">
      <c r="D100" t="s">
        <v>25</v>
      </c>
      <c r="Q100" t="s">
        <v>25</v>
      </c>
      <c r="AD100" t="s">
        <v>25</v>
      </c>
    </row>
    <row r="101" spans="2:36">
      <c r="D101" t="s">
        <v>26</v>
      </c>
      <c r="Q101" t="s">
        <v>26</v>
      </c>
      <c r="AD101" t="s">
        <v>26</v>
      </c>
    </row>
    <row r="102" spans="2:36">
      <c r="B102" t="s">
        <v>30</v>
      </c>
      <c r="C102" t="s">
        <v>19</v>
      </c>
      <c r="D102" t="s">
        <v>18</v>
      </c>
      <c r="H102">
        <v>3870000</v>
      </c>
      <c r="I102">
        <v>1935000</v>
      </c>
      <c r="J102">
        <v>1935000</v>
      </c>
      <c r="O102" t="s">
        <v>30</v>
      </c>
      <c r="P102" t="s">
        <v>19</v>
      </c>
      <c r="Q102" t="s">
        <v>18</v>
      </c>
      <c r="U102">
        <v>1020000</v>
      </c>
      <c r="V102">
        <v>510000</v>
      </c>
      <c r="W102">
        <v>510000</v>
      </c>
      <c r="AB102" t="s">
        <v>30</v>
      </c>
      <c r="AC102" t="s">
        <v>19</v>
      </c>
      <c r="AD102" t="s">
        <v>18</v>
      </c>
      <c r="AH102">
        <v>1180000</v>
      </c>
      <c r="AI102">
        <v>590000</v>
      </c>
      <c r="AJ102">
        <v>590000</v>
      </c>
    </row>
    <row r="103" spans="2:36">
      <c r="D103" t="s">
        <v>23</v>
      </c>
      <c r="E103">
        <v>77</v>
      </c>
      <c r="F103">
        <v>77000</v>
      </c>
      <c r="G103">
        <v>1540000</v>
      </c>
      <c r="Q103" t="s">
        <v>23</v>
      </c>
      <c r="R103">
        <v>51</v>
      </c>
      <c r="S103">
        <v>51000</v>
      </c>
      <c r="T103">
        <v>1020000</v>
      </c>
      <c r="AD103" t="s">
        <v>23</v>
      </c>
      <c r="AE103">
        <v>59</v>
      </c>
      <c r="AF103">
        <v>59000</v>
      </c>
      <c r="AG103">
        <v>1180000</v>
      </c>
    </row>
    <row r="104" spans="2:36">
      <c r="D104" t="s">
        <v>24</v>
      </c>
      <c r="E104">
        <v>31</v>
      </c>
      <c r="F104">
        <v>310000</v>
      </c>
      <c r="G104">
        <v>6200000</v>
      </c>
      <c r="Q104" t="s">
        <v>24</v>
      </c>
      <c r="AD104" t="s">
        <v>24</v>
      </c>
    </row>
    <row r="105" spans="2:36">
      <c r="D105" t="s">
        <v>25</v>
      </c>
      <c r="Q105" t="s">
        <v>25</v>
      </c>
      <c r="AD105" t="s">
        <v>25</v>
      </c>
    </row>
    <row r="106" spans="2:36">
      <c r="D106" t="s">
        <v>26</v>
      </c>
      <c r="Q106" t="s">
        <v>26</v>
      </c>
      <c r="AD106" t="s">
        <v>26</v>
      </c>
    </row>
    <row r="107" spans="2:36">
      <c r="C107" t="s">
        <v>28</v>
      </c>
      <c r="D107" t="s">
        <v>18</v>
      </c>
      <c r="H107">
        <v>1700000</v>
      </c>
      <c r="I107">
        <v>850000</v>
      </c>
      <c r="J107">
        <v>850000</v>
      </c>
      <c r="P107" t="s">
        <v>28</v>
      </c>
      <c r="Q107" t="s">
        <v>18</v>
      </c>
      <c r="U107">
        <v>1180000</v>
      </c>
      <c r="V107">
        <v>590000</v>
      </c>
      <c r="W107">
        <v>590000</v>
      </c>
      <c r="AC107" t="s">
        <v>28</v>
      </c>
      <c r="AD107" t="s">
        <v>18</v>
      </c>
      <c r="AH107">
        <v>1600000</v>
      </c>
      <c r="AI107">
        <v>800000</v>
      </c>
      <c r="AJ107">
        <v>800000</v>
      </c>
    </row>
    <row r="108" spans="2:36">
      <c r="D108" t="s">
        <v>23</v>
      </c>
      <c r="E108">
        <v>85</v>
      </c>
      <c r="F108">
        <v>85000</v>
      </c>
      <c r="G108">
        <v>1700000</v>
      </c>
      <c r="Q108" t="s">
        <v>23</v>
      </c>
      <c r="R108">
        <v>59</v>
      </c>
      <c r="S108">
        <v>59000</v>
      </c>
      <c r="T108">
        <v>1180000</v>
      </c>
      <c r="AD108" t="s">
        <v>23</v>
      </c>
      <c r="AE108">
        <v>80</v>
      </c>
      <c r="AF108">
        <v>80000</v>
      </c>
      <c r="AG108">
        <v>1600000</v>
      </c>
    </row>
    <row r="109" spans="2:36">
      <c r="D109" t="s">
        <v>24</v>
      </c>
      <c r="Q109" t="s">
        <v>24</v>
      </c>
      <c r="AD109" t="s">
        <v>24</v>
      </c>
    </row>
    <row r="110" spans="2:36">
      <c r="D110" t="s">
        <v>25</v>
      </c>
      <c r="Q110" t="s">
        <v>25</v>
      </c>
      <c r="AD110" t="s">
        <v>25</v>
      </c>
    </row>
    <row r="111" spans="2:36">
      <c r="D111" t="s">
        <v>26</v>
      </c>
      <c r="Q111" t="s">
        <v>26</v>
      </c>
      <c r="AD111" t="s">
        <v>26</v>
      </c>
    </row>
    <row r="113" spans="1:6">
      <c r="A113" s="20" t="s">
        <v>584</v>
      </c>
      <c r="B113" s="20" t="s">
        <v>2</v>
      </c>
      <c r="C113" s="20" t="s">
        <v>34</v>
      </c>
      <c r="D113" s="20" t="s">
        <v>35</v>
      </c>
      <c r="E113" s="20" t="s">
        <v>36</v>
      </c>
      <c r="F113" s="20" t="s">
        <v>37</v>
      </c>
    </row>
    <row r="114" spans="1:6">
      <c r="A114" t="s">
        <v>38</v>
      </c>
      <c r="B114" t="s">
        <v>39</v>
      </c>
      <c r="C114">
        <v>23</v>
      </c>
      <c r="D114">
        <v>2.3000000000000003</v>
      </c>
      <c r="E114">
        <v>0.3066666666666667</v>
      </c>
      <c r="F114" t="s">
        <v>40</v>
      </c>
    </row>
    <row r="115" spans="1:6">
      <c r="C115">
        <v>28</v>
      </c>
      <c r="D115">
        <v>2.8000000000000003</v>
      </c>
      <c r="E115">
        <v>0.37333333333333335</v>
      </c>
    </row>
    <row r="116" spans="1:6">
      <c r="C116">
        <v>19</v>
      </c>
      <c r="D116">
        <v>1.9000000000000001</v>
      </c>
      <c r="E116">
        <v>0.25333333333333335</v>
      </c>
    </row>
    <row r="118" spans="1:6">
      <c r="B118" t="s">
        <v>41</v>
      </c>
      <c r="C118">
        <v>35</v>
      </c>
      <c r="D118">
        <v>3.5</v>
      </c>
      <c r="E118">
        <v>0.46666666666666673</v>
      </c>
      <c r="F118" t="s">
        <v>42</v>
      </c>
    </row>
    <row r="119" spans="1:6">
      <c r="C119">
        <v>48</v>
      </c>
      <c r="D119">
        <v>4.8000000000000007</v>
      </c>
      <c r="E119">
        <v>0.64000000000000012</v>
      </c>
    </row>
    <row r="120" spans="1:6">
      <c r="C120">
        <v>38</v>
      </c>
      <c r="D120">
        <v>3.8000000000000003</v>
      </c>
      <c r="E120">
        <v>0.50666666666666671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K19" sqref="K19"/>
    </sheetView>
  </sheetViews>
  <sheetFormatPr defaultRowHeight="14.4"/>
  <cols>
    <col min="1" max="1" width="15.88671875" bestFit="1" customWidth="1"/>
    <col min="2" max="2" width="23.44140625" bestFit="1" customWidth="1"/>
    <col min="3" max="3" width="7.33203125" bestFit="1" customWidth="1"/>
    <col min="4" max="8" width="12.5546875" bestFit="1" customWidth="1"/>
    <col min="9" max="9" width="16.109375" bestFit="1" customWidth="1"/>
    <col min="10" max="10" width="14.5546875" bestFit="1" customWidth="1"/>
    <col min="11" max="11" width="37.6640625" bestFit="1" customWidth="1"/>
    <col min="12" max="12" width="22.6640625" bestFit="1" customWidth="1"/>
  </cols>
  <sheetData>
    <row r="1" spans="1:12">
      <c r="A1" s="17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4"/>
    </row>
    <row r="2" spans="1:12">
      <c r="A2" t="s">
        <v>61</v>
      </c>
      <c r="B2" t="s">
        <v>62</v>
      </c>
      <c r="C2" t="s">
        <v>63</v>
      </c>
      <c r="D2" t="s">
        <v>64</v>
      </c>
      <c r="G2" t="s">
        <v>9</v>
      </c>
      <c r="H2" t="s">
        <v>65</v>
      </c>
      <c r="I2" t="s">
        <v>66</v>
      </c>
      <c r="J2" t="s">
        <v>67</v>
      </c>
      <c r="K2" t="s">
        <v>585</v>
      </c>
      <c r="L2" s="14"/>
    </row>
    <row r="3" spans="1:12">
      <c r="A3" t="s">
        <v>68</v>
      </c>
      <c r="B3" t="s">
        <v>69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2">
      <c r="C4">
        <v>2</v>
      </c>
      <c r="D4">
        <v>0</v>
      </c>
      <c r="E4">
        <v>0</v>
      </c>
      <c r="F4">
        <v>0</v>
      </c>
      <c r="G4">
        <v>0</v>
      </c>
      <c r="H4">
        <v>0</v>
      </c>
    </row>
    <row r="5" spans="1:12">
      <c r="B5" t="s">
        <v>70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2">
      <c r="C6">
        <v>2</v>
      </c>
      <c r="D6">
        <v>0</v>
      </c>
      <c r="E6">
        <v>0</v>
      </c>
      <c r="F6">
        <v>0</v>
      </c>
      <c r="G6">
        <v>0</v>
      </c>
      <c r="H6">
        <v>0</v>
      </c>
    </row>
    <row r="7" spans="1:12">
      <c r="B7" t="s">
        <v>71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2">
      <c r="C8">
        <v>2</v>
      </c>
      <c r="D8">
        <v>0</v>
      </c>
      <c r="E8">
        <v>0</v>
      </c>
      <c r="F8">
        <v>0</v>
      </c>
      <c r="G8">
        <v>0</v>
      </c>
      <c r="H8">
        <v>0</v>
      </c>
    </row>
    <row r="9" spans="1:12">
      <c r="B9" t="s">
        <v>72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12"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</row>
    <row r="12" spans="1:12">
      <c r="A12" t="s">
        <v>41</v>
      </c>
      <c r="B12" t="s">
        <v>69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2"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12">
      <c r="B14" t="s">
        <v>70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2">
      <c r="C15">
        <v>2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12">
      <c r="B16" t="s">
        <v>71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1">
      <c r="C17">
        <v>2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1">
      <c r="B18" t="s">
        <v>72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1"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</row>
    <row r="21" spans="1:11">
      <c r="A21" t="s">
        <v>83</v>
      </c>
      <c r="B21" t="s">
        <v>69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1"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</row>
    <row r="23" spans="1:11">
      <c r="B23" t="s">
        <v>70</v>
      </c>
      <c r="C23">
        <v>1</v>
      </c>
      <c r="D23">
        <v>65.833333333333329</v>
      </c>
      <c r="E23">
        <v>117.1666666666667</v>
      </c>
      <c r="F23">
        <v>132.16666666666671</v>
      </c>
      <c r="G23">
        <v>105.05555555555559</v>
      </c>
      <c r="H23">
        <v>28.402312547127114</v>
      </c>
      <c r="I23">
        <v>126.41666666666669</v>
      </c>
      <c r="J23">
        <v>21.361111111111146</v>
      </c>
      <c r="K23">
        <v>2.0302000000000001E-2</v>
      </c>
    </row>
    <row r="24" spans="1:11">
      <c r="C24">
        <v>2</v>
      </c>
      <c r="D24">
        <v>137.4666666666667</v>
      </c>
      <c r="E24">
        <v>173.20000000000002</v>
      </c>
      <c r="F24">
        <v>132.66666666666666</v>
      </c>
      <c r="G24">
        <v>147.7777777777778</v>
      </c>
      <c r="H24">
        <v>18.082718030153153</v>
      </c>
    </row>
    <row r="25" spans="1:11">
      <c r="B25" t="s">
        <v>71</v>
      </c>
      <c r="C25">
        <v>1</v>
      </c>
      <c r="D25">
        <v>94.166666666666643</v>
      </c>
      <c r="E25">
        <v>111.50000000000001</v>
      </c>
      <c r="F25">
        <v>113.83333333333337</v>
      </c>
      <c r="G25">
        <v>106.5</v>
      </c>
      <c r="H25">
        <v>8.7728537525119723</v>
      </c>
      <c r="I25">
        <v>142.3388888888889</v>
      </c>
      <c r="J25">
        <v>35.838888888888803</v>
      </c>
      <c r="K25">
        <v>1.6397999999999999E-2</v>
      </c>
    </row>
    <row r="26" spans="1:11">
      <c r="C26">
        <v>2</v>
      </c>
      <c r="D26">
        <v>149.73333333333335</v>
      </c>
      <c r="E26">
        <v>183.8666666666667</v>
      </c>
      <c r="F26">
        <v>200.93333333333334</v>
      </c>
      <c r="G26">
        <v>178.17777777777778</v>
      </c>
      <c r="H26">
        <v>21.285873133647456</v>
      </c>
    </row>
    <row r="27" spans="1:11">
      <c r="B27" t="s">
        <v>72</v>
      </c>
      <c r="C27">
        <v>1</v>
      </c>
      <c r="D27">
        <v>85.8333333333334</v>
      </c>
      <c r="E27">
        <v>119.50000000000006</v>
      </c>
      <c r="F27">
        <v>192.16666666666669</v>
      </c>
      <c r="G27">
        <v>132.50000000000003</v>
      </c>
      <c r="H27">
        <v>44.372998129075775</v>
      </c>
      <c r="I27">
        <v>194.8944444444445</v>
      </c>
      <c r="J27">
        <v>62.394444444444375</v>
      </c>
      <c r="K27">
        <v>3.4229999999999998E-3</v>
      </c>
    </row>
    <row r="28" spans="1:11">
      <c r="C28">
        <v>2</v>
      </c>
      <c r="D28">
        <v>226.80000000000004</v>
      </c>
      <c r="E28">
        <v>276.40000000000003</v>
      </c>
      <c r="F28">
        <v>268.66666666666669</v>
      </c>
      <c r="G28">
        <v>257.28888888888895</v>
      </c>
      <c r="H28">
        <v>21.788840727466738</v>
      </c>
    </row>
    <row r="30" spans="1:11">
      <c r="A30" s="52" t="s">
        <v>73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>
      <c r="A31" t="s">
        <v>61</v>
      </c>
      <c r="B31" t="s">
        <v>62</v>
      </c>
      <c r="C31" t="s">
        <v>63</v>
      </c>
      <c r="D31" t="s">
        <v>74</v>
      </c>
      <c r="G31" t="s">
        <v>9</v>
      </c>
      <c r="H31" t="s">
        <v>65</v>
      </c>
      <c r="I31" t="s">
        <v>66</v>
      </c>
      <c r="J31" t="s">
        <v>67</v>
      </c>
    </row>
    <row r="32" spans="1:11">
      <c r="A32" t="s">
        <v>68</v>
      </c>
      <c r="B32" t="s">
        <v>69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>
      <c r="C33">
        <v>2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10">
      <c r="B34" t="s">
        <v>70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0"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10">
      <c r="B36" t="s">
        <v>71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>
      <c r="C37">
        <v>2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10">
      <c r="B38" t="s">
        <v>72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>
      <c r="C39">
        <v>2</v>
      </c>
      <c r="D39">
        <v>0</v>
      </c>
      <c r="E39">
        <v>0</v>
      </c>
      <c r="F39">
        <v>0</v>
      </c>
      <c r="G39">
        <v>0</v>
      </c>
      <c r="H39">
        <v>0</v>
      </c>
    </row>
    <row r="41" spans="1:10">
      <c r="A41" t="s">
        <v>41</v>
      </c>
      <c r="B41" t="s">
        <v>69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>
      <c r="C42">
        <v>2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10">
      <c r="B43" t="s">
        <v>70</v>
      </c>
      <c r="C43">
        <v>1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4" spans="1:10">
      <c r="C44">
        <v>2</v>
      </c>
      <c r="D44">
        <v>0</v>
      </c>
      <c r="E44">
        <v>0</v>
      </c>
      <c r="F44">
        <v>0</v>
      </c>
      <c r="G44">
        <v>0</v>
      </c>
      <c r="H44">
        <v>0</v>
      </c>
    </row>
    <row r="45" spans="1:10">
      <c r="B45" t="s">
        <v>71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>
      <c r="C46">
        <v>2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10">
      <c r="B47" t="s">
        <v>72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</row>
    <row r="48" spans="1:10">
      <c r="C48">
        <v>2</v>
      </c>
      <c r="D48">
        <v>0</v>
      </c>
      <c r="E48">
        <v>0</v>
      </c>
      <c r="F48">
        <v>0</v>
      </c>
      <c r="G48">
        <v>0</v>
      </c>
      <c r="H48">
        <v>0</v>
      </c>
    </row>
    <row r="50" spans="1:10">
      <c r="A50" t="s">
        <v>83</v>
      </c>
      <c r="B50" t="s">
        <v>69</v>
      </c>
      <c r="C50">
        <v>1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</row>
    <row r="51" spans="1:10">
      <c r="C51">
        <v>2</v>
      </c>
      <c r="D51">
        <v>0</v>
      </c>
      <c r="E51">
        <v>0</v>
      </c>
      <c r="F51">
        <v>0</v>
      </c>
      <c r="G51">
        <v>0</v>
      </c>
      <c r="H51">
        <v>0</v>
      </c>
    </row>
    <row r="52" spans="1:10">
      <c r="B52" t="s">
        <v>70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0">
      <c r="C53">
        <v>2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10">
      <c r="B54" t="s">
        <v>71</v>
      </c>
      <c r="C54">
        <v>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</row>
    <row r="55" spans="1:10">
      <c r="C55">
        <v>2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10">
      <c r="B56" t="s">
        <v>72</v>
      </c>
      <c r="C56">
        <v>1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>
      <c r="C57">
        <v>2</v>
      </c>
      <c r="D57">
        <v>0</v>
      </c>
      <c r="E57">
        <v>0</v>
      </c>
      <c r="F57">
        <v>0</v>
      </c>
      <c r="G57">
        <v>0</v>
      </c>
      <c r="H57"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K21" sqref="K21"/>
    </sheetView>
  </sheetViews>
  <sheetFormatPr defaultRowHeight="14.4"/>
  <cols>
    <col min="1" max="1" width="17.44140625" customWidth="1"/>
    <col min="2" max="2" width="6.6640625" bestFit="1" customWidth="1"/>
    <col min="3" max="3" width="10.109375" bestFit="1" customWidth="1"/>
    <col min="4" max="5" width="12" bestFit="1" customWidth="1"/>
  </cols>
  <sheetData>
    <row r="1" spans="1:5">
      <c r="A1" s="21" t="s">
        <v>132</v>
      </c>
      <c r="B1" s="22"/>
      <c r="C1" s="22"/>
      <c r="D1" s="22"/>
      <c r="E1" s="22"/>
    </row>
    <row r="2" spans="1:5">
      <c r="A2" t="s">
        <v>61</v>
      </c>
      <c r="B2" t="s">
        <v>63</v>
      </c>
      <c r="C2" t="s">
        <v>133</v>
      </c>
      <c r="D2" t="s">
        <v>134</v>
      </c>
      <c r="E2" t="s">
        <v>128</v>
      </c>
    </row>
    <row r="3" spans="1:5">
      <c r="A3" t="s">
        <v>39</v>
      </c>
      <c r="B3">
        <v>1</v>
      </c>
      <c r="C3">
        <v>345</v>
      </c>
      <c r="D3">
        <v>343</v>
      </c>
      <c r="E3">
        <v>91.458551632237572</v>
      </c>
    </row>
    <row r="4" spans="1:5">
      <c r="B4">
        <v>2</v>
      </c>
      <c r="C4">
        <v>454</v>
      </c>
    </row>
    <row r="5" spans="1:5">
      <c r="B5">
        <v>3</v>
      </c>
      <c r="C5">
        <v>230</v>
      </c>
    </row>
    <row r="7" spans="1:5">
      <c r="A7" t="s">
        <v>41</v>
      </c>
      <c r="B7">
        <v>1</v>
      </c>
      <c r="C7">
        <v>0</v>
      </c>
      <c r="D7">
        <v>0</v>
      </c>
      <c r="E7">
        <v>0</v>
      </c>
    </row>
    <row r="8" spans="1:5">
      <c r="B8">
        <v>2</v>
      </c>
      <c r="C8">
        <v>0</v>
      </c>
    </row>
    <row r="9" spans="1:5">
      <c r="B9">
        <v>3</v>
      </c>
      <c r="C9">
        <v>0</v>
      </c>
    </row>
    <row r="11" spans="1:5">
      <c r="A11" t="s">
        <v>83</v>
      </c>
      <c r="B11">
        <v>1</v>
      </c>
      <c r="C11">
        <v>1645</v>
      </c>
      <c r="D11">
        <v>1473</v>
      </c>
      <c r="E11">
        <v>121.62510705716426</v>
      </c>
    </row>
    <row r="12" spans="1:5">
      <c r="B12">
        <v>2</v>
      </c>
      <c r="C12">
        <v>1388</v>
      </c>
    </row>
    <row r="13" spans="1:5">
      <c r="B13">
        <v>3</v>
      </c>
      <c r="C13">
        <v>1386</v>
      </c>
    </row>
    <row r="15" spans="1:5">
      <c r="A15" s="30" t="s">
        <v>139</v>
      </c>
      <c r="B15" s="29"/>
      <c r="C15" s="29"/>
      <c r="D15" s="29"/>
      <c r="E15" s="29"/>
    </row>
    <row r="16" spans="1:5">
      <c r="A16" t="s">
        <v>61</v>
      </c>
      <c r="B16" t="s">
        <v>63</v>
      </c>
      <c r="C16" t="s">
        <v>140</v>
      </c>
      <c r="D16" t="s">
        <v>134</v>
      </c>
      <c r="E16" t="s">
        <v>128</v>
      </c>
    </row>
    <row r="17" spans="1:5">
      <c r="A17" t="s">
        <v>39</v>
      </c>
      <c r="B17">
        <v>1</v>
      </c>
      <c r="C17">
        <v>570</v>
      </c>
      <c r="D17">
        <v>531.33333333333337</v>
      </c>
      <c r="E17">
        <v>108.02880274363048</v>
      </c>
    </row>
    <row r="18" spans="1:5">
      <c r="B18">
        <v>2</v>
      </c>
      <c r="C18">
        <v>384</v>
      </c>
    </row>
    <row r="19" spans="1:5">
      <c r="B19">
        <v>3</v>
      </c>
      <c r="C19">
        <v>640</v>
      </c>
    </row>
    <row r="21" spans="1:5">
      <c r="A21" t="s">
        <v>41</v>
      </c>
      <c r="B21">
        <v>1</v>
      </c>
      <c r="C21">
        <v>2100</v>
      </c>
      <c r="D21">
        <v>2030</v>
      </c>
      <c r="E21">
        <v>89.959250033927404</v>
      </c>
    </row>
    <row r="22" spans="1:5">
      <c r="B22">
        <v>2</v>
      </c>
      <c r="C22">
        <v>1903</v>
      </c>
    </row>
    <row r="23" spans="1:5">
      <c r="B23">
        <v>3</v>
      </c>
      <c r="C23">
        <v>2087</v>
      </c>
    </row>
    <row r="25" spans="1:5">
      <c r="A25" t="s">
        <v>83</v>
      </c>
      <c r="B25">
        <v>1</v>
      </c>
      <c r="C25">
        <v>240</v>
      </c>
      <c r="D25">
        <v>210.66666666666666</v>
      </c>
      <c r="E25">
        <v>26.398653164297773</v>
      </c>
    </row>
    <row r="26" spans="1:5">
      <c r="B26">
        <v>2</v>
      </c>
      <c r="C26">
        <v>176</v>
      </c>
    </row>
    <row r="27" spans="1:5">
      <c r="B27">
        <v>3</v>
      </c>
      <c r="C27">
        <v>216</v>
      </c>
    </row>
    <row r="29" spans="1:5">
      <c r="A29" s="19" t="s">
        <v>586</v>
      </c>
      <c r="B29" s="4"/>
      <c r="C29" s="4"/>
      <c r="D29" s="4"/>
      <c r="E29" s="4"/>
    </row>
    <row r="30" spans="1:5">
      <c r="A30" t="s">
        <v>61</v>
      </c>
      <c r="B30" t="s">
        <v>63</v>
      </c>
      <c r="C30" t="s">
        <v>145</v>
      </c>
      <c r="D30" t="s">
        <v>134</v>
      </c>
      <c r="E30" t="s">
        <v>128</v>
      </c>
    </row>
    <row r="31" spans="1:5">
      <c r="A31" t="s">
        <v>68</v>
      </c>
      <c r="B31">
        <v>1</v>
      </c>
      <c r="C31">
        <v>300</v>
      </c>
      <c r="D31">
        <v>200</v>
      </c>
      <c r="E31">
        <v>71.628672099004234</v>
      </c>
    </row>
    <row r="32" spans="1:5">
      <c r="B32">
        <v>2</v>
      </c>
      <c r="C32">
        <v>164</v>
      </c>
    </row>
    <row r="33" spans="1:5">
      <c r="B33">
        <v>3</v>
      </c>
      <c r="C33">
        <v>136</v>
      </c>
    </row>
    <row r="35" spans="1:5">
      <c r="A35" t="s">
        <v>41</v>
      </c>
      <c r="B35">
        <v>1</v>
      </c>
      <c r="C35">
        <v>1909</v>
      </c>
      <c r="D35">
        <v>1366.3333333333333</v>
      </c>
      <c r="E35">
        <v>395.83357894729221</v>
      </c>
    </row>
    <row r="36" spans="1:5">
      <c r="B36">
        <v>2</v>
      </c>
      <c r="C36">
        <v>976</v>
      </c>
    </row>
    <row r="37" spans="1:5">
      <c r="B37">
        <v>3</v>
      </c>
      <c r="C37">
        <v>1214</v>
      </c>
    </row>
    <row r="39" spans="1:5">
      <c r="A39" t="s">
        <v>68</v>
      </c>
      <c r="B39">
        <v>1</v>
      </c>
      <c r="C39">
        <v>667</v>
      </c>
      <c r="D39">
        <v>703.33333333333337</v>
      </c>
      <c r="E39">
        <v>99.318790881797497</v>
      </c>
    </row>
    <row r="40" spans="1:5">
      <c r="B40">
        <v>2</v>
      </c>
      <c r="C40">
        <v>604</v>
      </c>
    </row>
    <row r="41" spans="1:5">
      <c r="B41">
        <v>3</v>
      </c>
      <c r="C41">
        <v>839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J21" sqref="J21"/>
    </sheetView>
  </sheetViews>
  <sheetFormatPr defaultRowHeight="14.4"/>
  <cols>
    <col min="1" max="1" width="17.109375" customWidth="1"/>
    <col min="2" max="2" width="6.6640625" bestFit="1" customWidth="1"/>
    <col min="3" max="3" width="22.6640625" bestFit="1" customWidth="1"/>
    <col min="4" max="4" width="24.5546875" bestFit="1" customWidth="1"/>
    <col min="5" max="5" width="12" bestFit="1" customWidth="1"/>
    <col min="6" max="6" width="14.109375" bestFit="1" customWidth="1"/>
    <col min="7" max="7" width="12.44140625" bestFit="1" customWidth="1"/>
  </cols>
  <sheetData>
    <row r="1" spans="1:7">
      <c r="A1" s="43" t="s">
        <v>508</v>
      </c>
      <c r="B1" s="42"/>
      <c r="C1" s="42"/>
      <c r="D1" s="42"/>
      <c r="E1" s="42"/>
      <c r="F1" s="42"/>
      <c r="G1" s="42"/>
    </row>
    <row r="2" spans="1:7">
      <c r="A2" t="s">
        <v>2</v>
      </c>
      <c r="B2" t="s">
        <v>63</v>
      </c>
      <c r="C2" t="s">
        <v>112</v>
      </c>
      <c r="D2" t="s">
        <v>113</v>
      </c>
      <c r="E2" t="s">
        <v>9</v>
      </c>
      <c r="F2" t="s">
        <v>10</v>
      </c>
      <c r="G2" t="s">
        <v>11</v>
      </c>
    </row>
    <row r="3" spans="1:7">
      <c r="A3" t="s">
        <v>68</v>
      </c>
      <c r="B3">
        <v>1</v>
      </c>
      <c r="C3">
        <v>1</v>
      </c>
      <c r="D3">
        <v>1</v>
      </c>
      <c r="E3">
        <v>1</v>
      </c>
      <c r="F3">
        <v>1</v>
      </c>
      <c r="G3">
        <v>0</v>
      </c>
    </row>
    <row r="4" spans="1:7">
      <c r="B4">
        <v>2</v>
      </c>
      <c r="C4">
        <v>1</v>
      </c>
      <c r="D4">
        <v>1</v>
      </c>
      <c r="E4">
        <v>1</v>
      </c>
    </row>
    <row r="5" spans="1:7">
      <c r="B5">
        <v>3</v>
      </c>
      <c r="C5">
        <v>1</v>
      </c>
      <c r="D5">
        <v>1</v>
      </c>
      <c r="E5">
        <v>1</v>
      </c>
    </row>
    <row r="6" spans="1:7">
      <c r="B6">
        <v>4</v>
      </c>
      <c r="C6">
        <v>1</v>
      </c>
      <c r="D6">
        <v>1</v>
      </c>
      <c r="E6">
        <v>1</v>
      </c>
    </row>
    <row r="8" spans="1:7">
      <c r="A8" t="s">
        <v>41</v>
      </c>
      <c r="B8">
        <v>1</v>
      </c>
      <c r="C8">
        <v>67.151129078099132</v>
      </c>
      <c r="D8">
        <v>100.65270338251376</v>
      </c>
      <c r="E8">
        <v>83.901916230306455</v>
      </c>
      <c r="F8">
        <v>106.58477640183128</v>
      </c>
      <c r="G8">
        <v>46.653750603056437</v>
      </c>
    </row>
    <row r="9" spans="1:7">
      <c r="B9">
        <v>2</v>
      </c>
      <c r="C9">
        <v>43.893357061837911</v>
      </c>
      <c r="D9">
        <v>64.132979890366741</v>
      </c>
      <c r="E9">
        <v>54.013168476102322</v>
      </c>
    </row>
    <row r="10" spans="1:7">
      <c r="B10">
        <v>3</v>
      </c>
      <c r="C10">
        <v>136.51200927704014</v>
      </c>
      <c r="D10">
        <v>223.97290520105793</v>
      </c>
      <c r="E10">
        <v>180.24245723904903</v>
      </c>
    </row>
    <row r="11" spans="1:7">
      <c r="B11">
        <v>4</v>
      </c>
      <c r="C11">
        <v>122.69562935412267</v>
      </c>
      <c r="D11">
        <v>93.667497969611858</v>
      </c>
      <c r="E11">
        <v>108.18156366186727</v>
      </c>
    </row>
    <row r="13" spans="1:7">
      <c r="A13" t="s">
        <v>83</v>
      </c>
      <c r="B13">
        <v>1</v>
      </c>
      <c r="C13">
        <v>4.5358400969154937</v>
      </c>
      <c r="D13">
        <v>1.7256089452472854</v>
      </c>
      <c r="E13">
        <v>3.1307245210813894</v>
      </c>
      <c r="F13">
        <v>5.104184428612287</v>
      </c>
      <c r="G13">
        <v>1.7055649221948086</v>
      </c>
    </row>
    <row r="14" spans="1:7">
      <c r="B14">
        <v>2</v>
      </c>
      <c r="C14">
        <v>6.4933937818179928</v>
      </c>
      <c r="D14">
        <v>1.4672065409222632</v>
      </c>
      <c r="E14">
        <v>3.9803001613701281</v>
      </c>
    </row>
    <row r="15" spans="1:7">
      <c r="B15">
        <v>3</v>
      </c>
      <c r="C15">
        <v>7.4955902991280849</v>
      </c>
      <c r="D15">
        <v>3.9763416696021952</v>
      </c>
      <c r="E15">
        <v>5.7359659843651398</v>
      </c>
    </row>
    <row r="16" spans="1:7">
      <c r="B16">
        <v>4</v>
      </c>
      <c r="C16">
        <v>13.491944773229362</v>
      </c>
      <c r="D16">
        <v>1.6475493220356141</v>
      </c>
      <c r="E16">
        <v>7.5697470476324877</v>
      </c>
    </row>
    <row r="19" spans="1:7">
      <c r="A19" s="32" t="s">
        <v>118</v>
      </c>
      <c r="B19" s="5"/>
      <c r="C19" s="5"/>
      <c r="D19" s="5"/>
      <c r="E19" s="5"/>
      <c r="F19" s="5"/>
      <c r="G19" s="5"/>
    </row>
    <row r="20" spans="1:7">
      <c r="A20" t="s">
        <v>2</v>
      </c>
      <c r="B20" t="s">
        <v>63</v>
      </c>
      <c r="C20" t="s">
        <v>119</v>
      </c>
      <c r="D20" t="s">
        <v>120</v>
      </c>
      <c r="E20" t="s">
        <v>9</v>
      </c>
      <c r="F20" t="s">
        <v>10</v>
      </c>
      <c r="G20" t="s">
        <v>11</v>
      </c>
    </row>
    <row r="21" spans="1:7">
      <c r="A21" t="s">
        <v>68</v>
      </c>
      <c r="B21">
        <v>1</v>
      </c>
      <c r="C21">
        <v>1</v>
      </c>
      <c r="D21">
        <v>1</v>
      </c>
      <c r="E21">
        <v>1</v>
      </c>
      <c r="F21">
        <v>1</v>
      </c>
      <c r="G21">
        <v>0</v>
      </c>
    </row>
    <row r="22" spans="1:7">
      <c r="B22">
        <v>2</v>
      </c>
      <c r="C22">
        <v>1</v>
      </c>
      <c r="D22">
        <v>1</v>
      </c>
      <c r="E22">
        <v>1</v>
      </c>
    </row>
    <row r="23" spans="1:7">
      <c r="B23">
        <v>3</v>
      </c>
      <c r="C23">
        <v>1</v>
      </c>
      <c r="D23">
        <v>1</v>
      </c>
      <c r="E23">
        <v>1</v>
      </c>
    </row>
    <row r="24" spans="1:7">
      <c r="B24">
        <v>4</v>
      </c>
      <c r="C24">
        <v>1</v>
      </c>
      <c r="D24">
        <v>1</v>
      </c>
      <c r="E24">
        <v>1</v>
      </c>
    </row>
    <row r="26" spans="1:7">
      <c r="A26" t="s">
        <v>41</v>
      </c>
      <c r="B26">
        <v>1</v>
      </c>
      <c r="C26">
        <v>2.5847056612749864</v>
      </c>
      <c r="D26">
        <v>2.3373564126986901</v>
      </c>
      <c r="E26">
        <v>2.4610310369868382</v>
      </c>
      <c r="F26">
        <v>3.9072145588484184</v>
      </c>
      <c r="G26">
        <v>1.805546973331472</v>
      </c>
    </row>
    <row r="27" spans="1:7">
      <c r="B27">
        <v>2</v>
      </c>
      <c r="C27">
        <v>3.5801002837118983</v>
      </c>
      <c r="D27">
        <v>3.35889865134682</v>
      </c>
      <c r="E27">
        <v>3.4694994675293591</v>
      </c>
    </row>
    <row r="28" spans="1:7">
      <c r="B28">
        <v>3</v>
      </c>
      <c r="C28">
        <v>7.5684611738047565</v>
      </c>
      <c r="D28">
        <v>6.3683618606400998</v>
      </c>
      <c r="E28">
        <v>6.9684115172224281</v>
      </c>
    </row>
    <row r="29" spans="1:7">
      <c r="B29">
        <v>4</v>
      </c>
      <c r="C29">
        <v>2.6758551095722272</v>
      </c>
      <c r="D29">
        <v>2.7839773177378699</v>
      </c>
      <c r="E29">
        <v>2.7299162136550486</v>
      </c>
    </row>
    <row r="31" spans="1:7">
      <c r="A31" t="s">
        <v>83</v>
      </c>
      <c r="B31">
        <v>1</v>
      </c>
      <c r="C31">
        <v>8329.0777244808924</v>
      </c>
      <c r="D31">
        <v>3168.7031993914457</v>
      </c>
      <c r="E31">
        <v>5748.8904619361692</v>
      </c>
      <c r="F31">
        <v>5616.5673637455375</v>
      </c>
      <c r="G31">
        <v>860.76316738843775</v>
      </c>
    </row>
    <row r="32" spans="1:7">
      <c r="B32">
        <v>2</v>
      </c>
      <c r="C32">
        <v>7362.4594164150649</v>
      </c>
      <c r="D32">
        <v>1663.5751620802712</v>
      </c>
      <c r="E32">
        <v>4513.0172892476676</v>
      </c>
    </row>
    <row r="33" spans="1:7">
      <c r="B33">
        <v>3</v>
      </c>
      <c r="C33">
        <v>6938.2996804969371</v>
      </c>
      <c r="D33">
        <v>3680.7041253251064</v>
      </c>
      <c r="E33">
        <v>5309.5019029110217</v>
      </c>
    </row>
    <row r="34" spans="1:7">
      <c r="B34">
        <v>4</v>
      </c>
      <c r="C34">
        <v>12289.058943102333</v>
      </c>
      <c r="D34">
        <v>1500.6606586722471</v>
      </c>
      <c r="E34">
        <v>6894.8598008872896</v>
      </c>
    </row>
    <row r="37" spans="1:7">
      <c r="A37" s="30" t="s">
        <v>509</v>
      </c>
      <c r="B37" s="29"/>
      <c r="C37" s="29"/>
      <c r="D37" s="29"/>
      <c r="E37" s="29"/>
      <c r="F37" s="29"/>
      <c r="G37" s="29"/>
    </row>
    <row r="38" spans="1:7">
      <c r="A38" t="s">
        <v>2</v>
      </c>
      <c r="B38" t="s">
        <v>63</v>
      </c>
      <c r="C38" t="s">
        <v>510</v>
      </c>
      <c r="D38" t="s">
        <v>511</v>
      </c>
      <c r="E38" t="s">
        <v>9</v>
      </c>
      <c r="F38" t="s">
        <v>10</v>
      </c>
      <c r="G38" t="s">
        <v>11</v>
      </c>
    </row>
    <row r="39" spans="1:7">
      <c r="A39" t="s">
        <v>68</v>
      </c>
      <c r="B39">
        <v>1</v>
      </c>
      <c r="C39">
        <v>1</v>
      </c>
      <c r="D39">
        <v>1</v>
      </c>
      <c r="E39">
        <v>1</v>
      </c>
      <c r="F39">
        <v>1</v>
      </c>
      <c r="G39">
        <v>0</v>
      </c>
    </row>
    <row r="40" spans="1:7">
      <c r="B40">
        <v>2</v>
      </c>
      <c r="C40">
        <v>1</v>
      </c>
      <c r="D40">
        <v>1</v>
      </c>
      <c r="E40">
        <v>1</v>
      </c>
    </row>
    <row r="41" spans="1:7">
      <c r="B41">
        <v>3</v>
      </c>
      <c r="C41">
        <v>1</v>
      </c>
      <c r="D41">
        <v>1</v>
      </c>
      <c r="E41">
        <v>1</v>
      </c>
    </row>
    <row r="42" spans="1:7">
      <c r="B42">
        <v>4</v>
      </c>
      <c r="C42">
        <v>1</v>
      </c>
      <c r="D42">
        <v>1</v>
      </c>
      <c r="E42">
        <v>1</v>
      </c>
    </row>
    <row r="44" spans="1:7">
      <c r="A44" t="s">
        <v>41</v>
      </c>
      <c r="B44">
        <v>1</v>
      </c>
      <c r="C44">
        <v>5294.9291342169472</v>
      </c>
      <c r="D44">
        <v>7936.5595023418055</v>
      </c>
      <c r="E44">
        <v>6615.7443182793759</v>
      </c>
      <c r="F44">
        <v>13594.561183337915</v>
      </c>
      <c r="G44">
        <v>9251.1349080049877</v>
      </c>
    </row>
    <row r="45" spans="1:7">
      <c r="B45">
        <v>2</v>
      </c>
      <c r="C45">
        <v>5217.5174191818014</v>
      </c>
      <c r="D45">
        <v>7623.3617595166406</v>
      </c>
      <c r="E45">
        <v>6420.439589349221</v>
      </c>
    </row>
    <row r="46" spans="1:7">
      <c r="B46">
        <v>3</v>
      </c>
      <c r="C46">
        <v>22037.826458297295</v>
      </c>
      <c r="D46">
        <v>36157.082752804694</v>
      </c>
      <c r="E46">
        <v>29097.454605550993</v>
      </c>
    </row>
    <row r="47" spans="1:7">
      <c r="B47">
        <v>4</v>
      </c>
      <c r="C47">
        <v>13887.390933571629</v>
      </c>
      <c r="D47">
        <v>10601.821506772503</v>
      </c>
      <c r="E47">
        <v>12244.606220172067</v>
      </c>
    </row>
    <row r="49" spans="1:7">
      <c r="A49" t="s">
        <v>83</v>
      </c>
      <c r="B49">
        <v>1</v>
      </c>
      <c r="C49">
        <v>0.80689377692058339</v>
      </c>
      <c r="D49">
        <v>0.30697359024304854</v>
      </c>
      <c r="E49">
        <v>0.55693368358181594</v>
      </c>
      <c r="F49">
        <v>1.6587239448980555</v>
      </c>
      <c r="G49">
        <v>0.64723924480674722</v>
      </c>
    </row>
    <row r="50" spans="1:7">
      <c r="B50">
        <v>2</v>
      </c>
      <c r="C50">
        <v>3.076512659239385</v>
      </c>
      <c r="D50">
        <v>0.69514950864452196</v>
      </c>
      <c r="E50">
        <v>1.8858310839419534</v>
      </c>
    </row>
    <row r="51" spans="1:7">
      <c r="B51">
        <v>3</v>
      </c>
      <c r="C51">
        <v>2.5855103251040439</v>
      </c>
      <c r="D51">
        <v>1.3715894322684414</v>
      </c>
      <c r="E51">
        <v>1.9785498786862425</v>
      </c>
    </row>
    <row r="52" spans="1:7">
      <c r="B52">
        <v>4</v>
      </c>
      <c r="C52">
        <v>3.9453781235656948</v>
      </c>
      <c r="D52">
        <v>0.48178414319872337</v>
      </c>
      <c r="E52">
        <v>2.2135811333822093</v>
      </c>
    </row>
    <row r="55" spans="1:7">
      <c r="A55" s="28" t="s">
        <v>512</v>
      </c>
      <c r="B55" s="13"/>
      <c r="C55" s="13"/>
      <c r="D55" s="13"/>
      <c r="E55" s="13"/>
      <c r="F55" s="13"/>
      <c r="G55" s="13"/>
    </row>
    <row r="56" spans="1:7">
      <c r="A56" t="s">
        <v>2</v>
      </c>
      <c r="B56" t="s">
        <v>63</v>
      </c>
      <c r="C56" t="s">
        <v>513</v>
      </c>
      <c r="D56" t="s">
        <v>514</v>
      </c>
      <c r="E56" t="s">
        <v>9</v>
      </c>
      <c r="F56" t="s">
        <v>10</v>
      </c>
      <c r="G56" t="s">
        <v>11</v>
      </c>
    </row>
    <row r="57" spans="1:7">
      <c r="A57" t="s">
        <v>68</v>
      </c>
      <c r="B57">
        <v>1</v>
      </c>
      <c r="C57">
        <v>1</v>
      </c>
      <c r="D57">
        <v>1</v>
      </c>
      <c r="E57">
        <v>1</v>
      </c>
      <c r="F57">
        <v>1</v>
      </c>
      <c r="G57">
        <v>0</v>
      </c>
    </row>
    <row r="58" spans="1:7">
      <c r="B58">
        <v>2</v>
      </c>
      <c r="C58">
        <v>1</v>
      </c>
      <c r="D58">
        <v>1</v>
      </c>
      <c r="E58">
        <v>1</v>
      </c>
    </row>
    <row r="59" spans="1:7">
      <c r="B59">
        <v>3</v>
      </c>
      <c r="C59">
        <v>1</v>
      </c>
      <c r="D59">
        <v>1</v>
      </c>
      <c r="E59">
        <v>1</v>
      </c>
    </row>
    <row r="60" spans="1:7">
      <c r="B60">
        <v>4</v>
      </c>
      <c r="C60">
        <v>1</v>
      </c>
      <c r="D60">
        <v>1</v>
      </c>
      <c r="E60">
        <v>1</v>
      </c>
    </row>
    <row r="62" spans="1:7">
      <c r="A62" t="s">
        <v>41</v>
      </c>
      <c r="B62">
        <v>1</v>
      </c>
      <c r="C62">
        <v>48.569549821634119</v>
      </c>
      <c r="D62">
        <v>72.800808545355707</v>
      </c>
      <c r="E62">
        <v>60.68517918349491</v>
      </c>
      <c r="F62">
        <v>100.14908239662697</v>
      </c>
      <c r="G62">
        <v>46.24026409796604</v>
      </c>
    </row>
    <row r="63" spans="1:7">
      <c r="B63">
        <v>2</v>
      </c>
      <c r="C63">
        <v>73.06046638994718</v>
      </c>
      <c r="D63">
        <v>106.74930639654976</v>
      </c>
      <c r="E63">
        <v>89.904886393248461</v>
      </c>
    </row>
    <row r="64" spans="1:7">
      <c r="B64">
        <v>3</v>
      </c>
      <c r="C64">
        <v>134.94744865980738</v>
      </c>
      <c r="D64">
        <v>221.40595751154291</v>
      </c>
      <c r="E64">
        <v>178.17670308567514</v>
      </c>
    </row>
    <row r="65" spans="1:7">
      <c r="B65">
        <v>4</v>
      </c>
      <c r="C65">
        <v>81.466498407787213</v>
      </c>
      <c r="D65">
        <v>62.192623440391493</v>
      </c>
      <c r="E65">
        <v>71.82956092408935</v>
      </c>
    </row>
    <row r="67" spans="1:7">
      <c r="A67" t="s">
        <v>83</v>
      </c>
      <c r="B67">
        <v>1</v>
      </c>
      <c r="C67">
        <v>0.80689377692058339</v>
      </c>
      <c r="D67">
        <v>0.30697359024304854</v>
      </c>
      <c r="E67">
        <v>0.55693368358181594</v>
      </c>
      <c r="F67">
        <v>1.4089300840059913</v>
      </c>
      <c r="G67">
        <v>0.70189003457824439</v>
      </c>
    </row>
    <row r="68" spans="1:7">
      <c r="B68">
        <v>2</v>
      </c>
      <c r="C68">
        <v>1.4464748859127659</v>
      </c>
      <c r="D68">
        <v>0.32683639483462967</v>
      </c>
      <c r="E68">
        <v>0.88665564037369782</v>
      </c>
    </row>
    <row r="69" spans="1:7">
      <c r="B69">
        <v>3</v>
      </c>
      <c r="C69">
        <v>2.5855103251040439</v>
      </c>
      <c r="D69">
        <v>1.3715894322684414</v>
      </c>
      <c r="E69">
        <v>1.9785498786862425</v>
      </c>
    </row>
    <row r="70" spans="1:7">
      <c r="B70">
        <v>4</v>
      </c>
      <c r="C70">
        <v>3.9453781235656948</v>
      </c>
      <c r="D70">
        <v>0.48178414319872337</v>
      </c>
      <c r="E70">
        <v>2.2135811333822093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I25" sqref="I25"/>
    </sheetView>
  </sheetViews>
  <sheetFormatPr defaultRowHeight="14.4"/>
  <cols>
    <col min="1" max="1" width="15.88671875" bestFit="1" customWidth="1"/>
    <col min="2" max="2" width="12.5546875" bestFit="1" customWidth="1"/>
    <col min="3" max="3" width="7.33203125" bestFit="1" customWidth="1"/>
    <col min="4" max="8" width="12.5546875" bestFit="1" customWidth="1"/>
    <col min="9" max="9" width="27.109375" bestFit="1" customWidth="1"/>
    <col min="10" max="10" width="13.5546875" bestFit="1" customWidth="1"/>
    <col min="11" max="11" width="24.5546875" bestFit="1" customWidth="1"/>
    <col min="12" max="12" width="22.6640625" bestFit="1" customWidth="1"/>
  </cols>
  <sheetData>
    <row r="1" spans="1:12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t="s">
        <v>61</v>
      </c>
      <c r="B2" t="s">
        <v>587</v>
      </c>
      <c r="C2" t="s">
        <v>63</v>
      </c>
      <c r="D2" t="s">
        <v>64</v>
      </c>
      <c r="G2" t="s">
        <v>9</v>
      </c>
      <c r="H2" t="s">
        <v>65</v>
      </c>
      <c r="I2" t="s">
        <v>457</v>
      </c>
      <c r="J2" t="s">
        <v>11</v>
      </c>
      <c r="K2" t="s">
        <v>76</v>
      </c>
      <c r="L2" t="s">
        <v>15</v>
      </c>
    </row>
    <row r="3" spans="1:12">
      <c r="A3" t="s">
        <v>68</v>
      </c>
      <c r="B3" t="s">
        <v>39</v>
      </c>
      <c r="C3">
        <v>1</v>
      </c>
      <c r="D3">
        <v>904</v>
      </c>
      <c r="E3">
        <v>400</v>
      </c>
      <c r="F3">
        <v>380</v>
      </c>
      <c r="G3">
        <v>561.33333333333337</v>
      </c>
      <c r="H3">
        <v>242.43945406820418</v>
      </c>
      <c r="I3">
        <v>668.88888888888891</v>
      </c>
      <c r="J3">
        <v>141.86204392356976</v>
      </c>
    </row>
    <row r="4" spans="1:12">
      <c r="C4">
        <v>2</v>
      </c>
      <c r="D4">
        <v>1188</v>
      </c>
      <c r="E4">
        <v>652</v>
      </c>
      <c r="F4">
        <v>768</v>
      </c>
      <c r="G4">
        <v>869.33333333333337</v>
      </c>
      <c r="H4">
        <v>230.25396606549234</v>
      </c>
    </row>
    <row r="5" spans="1:12">
      <c r="C5">
        <v>3</v>
      </c>
      <c r="D5">
        <v>424</v>
      </c>
      <c r="E5">
        <v>600</v>
      </c>
      <c r="F5">
        <v>704</v>
      </c>
      <c r="G5">
        <v>576</v>
      </c>
      <c r="H5">
        <v>115.56239296010907</v>
      </c>
    </row>
    <row r="7" spans="1:12">
      <c r="A7" t="s">
        <v>41</v>
      </c>
      <c r="C7">
        <v>1</v>
      </c>
      <c r="D7">
        <v>356</v>
      </c>
      <c r="E7">
        <v>256</v>
      </c>
      <c r="F7">
        <v>436</v>
      </c>
      <c r="G7">
        <v>349.33333333333331</v>
      </c>
      <c r="H7">
        <v>73.635740114581736</v>
      </c>
      <c r="I7">
        <v>554.66666666666663</v>
      </c>
      <c r="J7">
        <v>150.10909612925101</v>
      </c>
      <c r="K7">
        <v>0.47789999999999999</v>
      </c>
      <c r="L7" s="68" t="s">
        <v>588</v>
      </c>
    </row>
    <row r="8" spans="1:12">
      <c r="C8">
        <v>2</v>
      </c>
      <c r="D8">
        <v>700</v>
      </c>
      <c r="E8">
        <v>684</v>
      </c>
      <c r="F8">
        <v>448</v>
      </c>
      <c r="G8">
        <v>610.66666666666663</v>
      </c>
      <c r="H8">
        <v>115.20802441188239</v>
      </c>
    </row>
    <row r="9" spans="1:12">
      <c r="C9">
        <v>3</v>
      </c>
      <c r="D9">
        <v>632</v>
      </c>
      <c r="E9">
        <v>808</v>
      </c>
      <c r="F9">
        <v>672</v>
      </c>
      <c r="G9">
        <v>704</v>
      </c>
      <c r="H9">
        <v>75.33038342306952</v>
      </c>
    </row>
    <row r="11" spans="1:12">
      <c r="A11" t="s">
        <v>83</v>
      </c>
      <c r="C11">
        <v>1</v>
      </c>
      <c r="D11">
        <v>530.66669999999999</v>
      </c>
      <c r="E11">
        <v>562.66669999999999</v>
      </c>
      <c r="F11">
        <v>840</v>
      </c>
      <c r="G11">
        <v>644.4444666666667</v>
      </c>
      <c r="H11">
        <v>138.89438424684002</v>
      </c>
      <c r="I11">
        <v>662.185188888889</v>
      </c>
      <c r="J11">
        <v>13.517334326634998</v>
      </c>
      <c r="K11">
        <v>0.95020000000000004</v>
      </c>
      <c r="L11" s="68" t="s">
        <v>589</v>
      </c>
    </row>
    <row r="12" spans="1:12">
      <c r="C12">
        <v>2</v>
      </c>
      <c r="D12">
        <v>538.66669999999999</v>
      </c>
      <c r="E12">
        <v>912</v>
      </c>
      <c r="F12">
        <v>544</v>
      </c>
      <c r="G12">
        <v>664.88890000000004</v>
      </c>
      <c r="H12">
        <v>174.74749941869464</v>
      </c>
    </row>
    <row r="13" spans="1:12">
      <c r="C13">
        <v>3</v>
      </c>
      <c r="D13">
        <v>700</v>
      </c>
      <c r="E13">
        <v>743.33330000000001</v>
      </c>
      <c r="F13">
        <v>588.33330000000001</v>
      </c>
      <c r="G13">
        <v>677.22220000000004</v>
      </c>
      <c r="H13">
        <v>65.296100596334753</v>
      </c>
    </row>
    <row r="15" spans="1:12">
      <c r="A15" t="s">
        <v>68</v>
      </c>
      <c r="B15" t="s">
        <v>85</v>
      </c>
      <c r="C15">
        <v>1</v>
      </c>
      <c r="D15">
        <v>2432</v>
      </c>
      <c r="E15">
        <v>2488</v>
      </c>
      <c r="F15">
        <v>2196</v>
      </c>
      <c r="G15">
        <v>2372</v>
      </c>
      <c r="H15">
        <v>126.53326308392852</v>
      </c>
      <c r="I15">
        <v>2310.666777777778</v>
      </c>
      <c r="J15">
        <v>145.94148903669193</v>
      </c>
    </row>
    <row r="16" spans="1:12">
      <c r="C16">
        <v>2</v>
      </c>
      <c r="D16">
        <v>2376</v>
      </c>
      <c r="E16">
        <v>2528</v>
      </c>
      <c r="F16">
        <v>2448</v>
      </c>
      <c r="G16">
        <v>2450.6666666666665</v>
      </c>
      <c r="H16">
        <v>62.082382543055019</v>
      </c>
    </row>
    <row r="17" spans="1:12">
      <c r="C17">
        <v>3</v>
      </c>
      <c r="D17">
        <v>2178.6669999999999</v>
      </c>
      <c r="E17">
        <v>1994.6669999999999</v>
      </c>
      <c r="F17">
        <v>2154.6669999999999</v>
      </c>
      <c r="G17">
        <v>2109.3336666666669</v>
      </c>
      <c r="H17">
        <v>81.671428432605623</v>
      </c>
    </row>
    <row r="19" spans="1:12">
      <c r="A19" t="s">
        <v>41</v>
      </c>
      <c r="C19">
        <v>1</v>
      </c>
      <c r="D19">
        <v>1168</v>
      </c>
      <c r="E19">
        <v>1084</v>
      </c>
      <c r="F19">
        <v>856</v>
      </c>
      <c r="G19">
        <v>1036</v>
      </c>
      <c r="H19">
        <v>131.81805642627265</v>
      </c>
      <c r="I19">
        <v>1037.3333444444445</v>
      </c>
      <c r="J19">
        <v>168.20092447009011</v>
      </c>
      <c r="K19">
        <v>1.2999999999999999E-3</v>
      </c>
      <c r="L19" s="68" t="s">
        <v>590</v>
      </c>
    </row>
    <row r="20" spans="1:12">
      <c r="C20">
        <v>2</v>
      </c>
      <c r="D20">
        <v>1152</v>
      </c>
      <c r="E20">
        <v>1324</v>
      </c>
      <c r="F20">
        <v>1256</v>
      </c>
      <c r="G20">
        <v>1244</v>
      </c>
      <c r="H20">
        <v>70.729531785999171</v>
      </c>
    </row>
    <row r="21" spans="1:12">
      <c r="C21">
        <v>3</v>
      </c>
      <c r="D21">
        <v>698.66669999999999</v>
      </c>
      <c r="E21">
        <v>874.66669999999999</v>
      </c>
      <c r="F21">
        <v>922.66669999999999</v>
      </c>
      <c r="G21">
        <v>832.00003333333336</v>
      </c>
      <c r="H21">
        <v>96.295840454760466</v>
      </c>
    </row>
    <row r="23" spans="1:12">
      <c r="A23" t="s">
        <v>83</v>
      </c>
      <c r="C23">
        <v>1</v>
      </c>
      <c r="D23">
        <v>3170.7040000000002</v>
      </c>
      <c r="E23">
        <v>2962.0720000000001</v>
      </c>
      <c r="F23">
        <v>3320.0010000000002</v>
      </c>
      <c r="G23">
        <v>3150.9256666666665</v>
      </c>
      <c r="H23">
        <v>146.79164170649807</v>
      </c>
      <c r="I23">
        <v>2897.5611111111107</v>
      </c>
      <c r="J23">
        <v>181.9370645128798</v>
      </c>
      <c r="K23">
        <v>2.3599999999999999E-2</v>
      </c>
      <c r="L23" s="67" t="s">
        <v>591</v>
      </c>
    </row>
    <row r="24" spans="1:12">
      <c r="C24">
        <v>2</v>
      </c>
      <c r="D24">
        <v>2874.982</v>
      </c>
      <c r="E24">
        <v>2462.5030000000002</v>
      </c>
      <c r="F24">
        <v>2858.7126666666668</v>
      </c>
      <c r="G24">
        <v>2732.0658888888888</v>
      </c>
      <c r="H24">
        <v>190.72543284587636</v>
      </c>
    </row>
    <row r="25" spans="1:12">
      <c r="C25">
        <v>3</v>
      </c>
      <c r="D25">
        <v>3150.9256666666665</v>
      </c>
      <c r="E25">
        <v>2581.8126666666667</v>
      </c>
      <c r="F25">
        <v>2696.337</v>
      </c>
      <c r="G25">
        <v>2809.6917777777776</v>
      </c>
      <c r="H25">
        <v>245.77683770178857</v>
      </c>
    </row>
    <row r="28" spans="1:12">
      <c r="A28" s="45" t="s">
        <v>88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>
      <c r="A29" t="s">
        <v>61</v>
      </c>
      <c r="B29" t="s">
        <v>587</v>
      </c>
      <c r="C29" t="s">
        <v>63</v>
      </c>
      <c r="D29" t="s">
        <v>89</v>
      </c>
      <c r="G29" t="s">
        <v>9</v>
      </c>
      <c r="H29" t="s">
        <v>65</v>
      </c>
      <c r="I29" t="s">
        <v>459</v>
      </c>
      <c r="J29" t="s">
        <v>11</v>
      </c>
      <c r="K29" t="s">
        <v>76</v>
      </c>
      <c r="L29" t="s">
        <v>15</v>
      </c>
    </row>
    <row r="30" spans="1:12">
      <c r="A30" t="s">
        <v>68</v>
      </c>
      <c r="B30" t="s">
        <v>39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2">
      <c r="C31">
        <v>2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12">
      <c r="C32">
        <v>3</v>
      </c>
      <c r="D32">
        <v>0</v>
      </c>
      <c r="E32">
        <v>0</v>
      </c>
      <c r="F32">
        <v>0</v>
      </c>
      <c r="G32">
        <v>0</v>
      </c>
      <c r="H32">
        <v>0</v>
      </c>
    </row>
    <row r="34" spans="1:12">
      <c r="A34" t="s">
        <v>41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2"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12">
      <c r="C36">
        <v>3</v>
      </c>
      <c r="D36">
        <v>0</v>
      </c>
      <c r="E36">
        <v>0</v>
      </c>
      <c r="F36">
        <v>0</v>
      </c>
      <c r="G36">
        <v>0</v>
      </c>
      <c r="H36">
        <v>0</v>
      </c>
    </row>
    <row r="38" spans="1:12">
      <c r="A38" t="s">
        <v>83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2">
      <c r="C39">
        <v>2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12">
      <c r="C40">
        <v>3</v>
      </c>
      <c r="D40">
        <v>0</v>
      </c>
      <c r="E40">
        <v>0</v>
      </c>
      <c r="F40">
        <v>0</v>
      </c>
      <c r="G40">
        <v>0</v>
      </c>
      <c r="H40">
        <v>0</v>
      </c>
    </row>
    <row r="42" spans="1:12">
      <c r="A42" t="s">
        <v>68</v>
      </c>
      <c r="B42" t="s">
        <v>85</v>
      </c>
      <c r="C42">
        <v>1</v>
      </c>
      <c r="D42">
        <v>4144.0029999999997</v>
      </c>
      <c r="E42">
        <v>3029.0639999999999</v>
      </c>
      <c r="F42">
        <v>2477.8150000000001</v>
      </c>
      <c r="G42">
        <v>3216.9606666666664</v>
      </c>
      <c r="H42">
        <v>693.07261805399639</v>
      </c>
      <c r="I42">
        <v>3149.4371111111109</v>
      </c>
      <c r="J42">
        <v>69.995351899295073</v>
      </c>
    </row>
    <row r="43" spans="1:12">
      <c r="C43">
        <v>2</v>
      </c>
      <c r="D43">
        <v>3767.8910000000001</v>
      </c>
      <c r="E43">
        <v>2897.951</v>
      </c>
      <c r="F43">
        <v>2869.24</v>
      </c>
      <c r="G43">
        <v>3178.3606666666669</v>
      </c>
      <c r="H43">
        <v>417.02565134559961</v>
      </c>
    </row>
    <row r="44" spans="1:12">
      <c r="C44">
        <v>3</v>
      </c>
      <c r="D44">
        <v>3245.3530000000001</v>
      </c>
      <c r="E44">
        <v>2935.2750000000001</v>
      </c>
      <c r="F44">
        <v>2978.3420000000001</v>
      </c>
      <c r="G44">
        <v>3052.9900000000002</v>
      </c>
      <c r="H44">
        <v>137.15279666367238</v>
      </c>
    </row>
    <row r="46" spans="1:12">
      <c r="A46" t="s">
        <v>41</v>
      </c>
      <c r="C46">
        <v>1</v>
      </c>
      <c r="D46">
        <v>1644.2429999999999</v>
      </c>
      <c r="E46">
        <v>1479.634</v>
      </c>
      <c r="F46">
        <v>1644.2429999999999</v>
      </c>
      <c r="G46">
        <v>1589.3733333333332</v>
      </c>
      <c r="H46">
        <v>77.597426762890905</v>
      </c>
      <c r="I46">
        <v>1086.2952777777778</v>
      </c>
      <c r="J46">
        <v>466.30746607449993</v>
      </c>
      <c r="K46">
        <v>3.5000000000000001E-3</v>
      </c>
      <c r="L46" s="68" t="s">
        <v>592</v>
      </c>
    </row>
    <row r="47" spans="1:12">
      <c r="C47">
        <v>2</v>
      </c>
      <c r="D47">
        <v>1175.299</v>
      </c>
      <c r="E47">
        <v>1107.3499999999999</v>
      </c>
      <c r="F47">
        <v>1329.3810000000001</v>
      </c>
      <c r="G47">
        <v>1204.01</v>
      </c>
      <c r="H47">
        <v>92.88947691028666</v>
      </c>
    </row>
    <row r="48" spans="1:12">
      <c r="C48">
        <v>3</v>
      </c>
      <c r="D48">
        <v>502.50760000000002</v>
      </c>
      <c r="E48">
        <v>399.14850000000001</v>
      </c>
      <c r="F48">
        <v>494.85140000000001</v>
      </c>
      <c r="G48">
        <v>465.50250000000005</v>
      </c>
      <c r="H48">
        <v>47.023358285075943</v>
      </c>
    </row>
    <row r="50" spans="1:12">
      <c r="A50" t="s">
        <v>83</v>
      </c>
      <c r="C50">
        <v>1</v>
      </c>
      <c r="D50">
        <v>7873.6056999999992</v>
      </c>
      <c r="E50">
        <v>5755.2215999999999</v>
      </c>
      <c r="F50">
        <v>4707.8485000000001</v>
      </c>
      <c r="G50">
        <v>6112.2252666666654</v>
      </c>
      <c r="H50">
        <v>1316.837974302598</v>
      </c>
      <c r="I50">
        <v>5983.9305111111107</v>
      </c>
      <c r="J50">
        <v>132.99116860866081</v>
      </c>
      <c r="K50" t="s">
        <v>93</v>
      </c>
      <c r="L50" s="67" t="s">
        <v>593</v>
      </c>
    </row>
    <row r="51" spans="1:12">
      <c r="C51">
        <v>2</v>
      </c>
      <c r="D51">
        <v>7158.9929000000002</v>
      </c>
      <c r="E51">
        <v>5506.1068999999998</v>
      </c>
      <c r="F51">
        <v>5451.5559999999996</v>
      </c>
      <c r="G51">
        <v>6038.8852666666671</v>
      </c>
      <c r="H51">
        <v>792.3487375566358</v>
      </c>
    </row>
    <row r="52" spans="1:12">
      <c r="C52">
        <v>3</v>
      </c>
      <c r="D52">
        <v>6166.1706999999997</v>
      </c>
      <c r="E52">
        <v>5577.0225</v>
      </c>
      <c r="F52">
        <v>5658.8498</v>
      </c>
      <c r="G52">
        <v>5800.6809999999996</v>
      </c>
      <c r="H52">
        <v>260.59031366097742</v>
      </c>
    </row>
    <row r="55" spans="1:12">
      <c r="A55" s="25" t="s">
        <v>73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t="s">
        <v>61</v>
      </c>
      <c r="B56" t="s">
        <v>587</v>
      </c>
      <c r="C56" t="s">
        <v>63</v>
      </c>
      <c r="D56" t="s">
        <v>74</v>
      </c>
      <c r="G56" t="s">
        <v>9</v>
      </c>
      <c r="H56" t="s">
        <v>65</v>
      </c>
      <c r="I56" t="s">
        <v>460</v>
      </c>
      <c r="J56" t="s">
        <v>11</v>
      </c>
      <c r="K56" t="s">
        <v>76</v>
      </c>
      <c r="L56" t="s">
        <v>15</v>
      </c>
    </row>
    <row r="57" spans="1:12">
      <c r="A57" t="s">
        <v>68</v>
      </c>
      <c r="B57" t="s">
        <v>39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1:12">
      <c r="C58">
        <v>2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12">
      <c r="C59">
        <v>3</v>
      </c>
      <c r="D59">
        <v>0</v>
      </c>
      <c r="E59">
        <v>0</v>
      </c>
      <c r="F59">
        <v>0</v>
      </c>
      <c r="G59">
        <v>0</v>
      </c>
      <c r="H59">
        <v>0</v>
      </c>
    </row>
    <row r="61" spans="1:12">
      <c r="A61" t="s">
        <v>41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</row>
    <row r="62" spans="1:12">
      <c r="C62">
        <v>2</v>
      </c>
      <c r="D62">
        <v>0</v>
      </c>
      <c r="E62">
        <v>0</v>
      </c>
      <c r="F62">
        <v>0</v>
      </c>
      <c r="G62">
        <v>0</v>
      </c>
      <c r="H62">
        <v>0</v>
      </c>
    </row>
    <row r="63" spans="1:12">
      <c r="C63">
        <v>3</v>
      </c>
      <c r="D63">
        <v>0</v>
      </c>
      <c r="E63">
        <v>0</v>
      </c>
      <c r="F63">
        <v>0</v>
      </c>
      <c r="G63">
        <v>0</v>
      </c>
      <c r="H63">
        <v>0</v>
      </c>
    </row>
    <row r="65" spans="1:12">
      <c r="A65" t="s">
        <v>83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</row>
    <row r="66" spans="1:12">
      <c r="C66">
        <v>2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12">
      <c r="C67">
        <v>3</v>
      </c>
      <c r="D67">
        <v>0</v>
      </c>
      <c r="E67">
        <v>0</v>
      </c>
      <c r="F67">
        <v>0</v>
      </c>
      <c r="G67">
        <v>0</v>
      </c>
      <c r="H67">
        <v>0</v>
      </c>
    </row>
    <row r="69" spans="1:12">
      <c r="A69" t="s">
        <v>68</v>
      </c>
      <c r="B69" t="s">
        <v>85</v>
      </c>
      <c r="C69">
        <v>1</v>
      </c>
      <c r="D69">
        <v>603.66669999999999</v>
      </c>
      <c r="E69">
        <v>652.33330000000001</v>
      </c>
      <c r="F69">
        <v>628.66669999999999</v>
      </c>
      <c r="G69">
        <v>628.22223333333329</v>
      </c>
      <c r="H69">
        <v>19.870541879095526</v>
      </c>
      <c r="I69">
        <v>506.3240777777778</v>
      </c>
      <c r="J69">
        <v>88.961122527374769</v>
      </c>
    </row>
    <row r="70" spans="1:12">
      <c r="C70">
        <v>2</v>
      </c>
      <c r="D70">
        <v>485</v>
      </c>
      <c r="E70">
        <v>485.66669999999999</v>
      </c>
      <c r="F70">
        <v>446.33330000000001</v>
      </c>
      <c r="G70">
        <v>472.33333333333331</v>
      </c>
      <c r="H70">
        <v>18.386814518803646</v>
      </c>
    </row>
    <row r="71" spans="1:12">
      <c r="C71">
        <v>3</v>
      </c>
      <c r="D71">
        <v>455.75</v>
      </c>
      <c r="E71">
        <v>410.5</v>
      </c>
      <c r="F71">
        <v>389</v>
      </c>
      <c r="G71">
        <v>418.41666666666669</v>
      </c>
      <c r="H71">
        <v>27.81960739398663</v>
      </c>
    </row>
    <row r="73" spans="1:12">
      <c r="A73" t="s">
        <v>41</v>
      </c>
      <c r="C73">
        <v>1</v>
      </c>
      <c r="D73">
        <v>43.666670000000003</v>
      </c>
      <c r="E73">
        <v>51.666670000000003</v>
      </c>
      <c r="F73">
        <v>49</v>
      </c>
      <c r="G73">
        <v>48.111113333333343</v>
      </c>
      <c r="H73">
        <v>3.3259173801758144</v>
      </c>
      <c r="I73">
        <v>41.14814888888889</v>
      </c>
      <c r="J73">
        <v>6.6639405455005134</v>
      </c>
      <c r="K73">
        <v>1.8E-3</v>
      </c>
      <c r="L73" s="68" t="s">
        <v>594</v>
      </c>
    </row>
    <row r="74" spans="1:12">
      <c r="C74">
        <v>2</v>
      </c>
      <c r="D74">
        <v>26</v>
      </c>
      <c r="E74">
        <v>36.5</v>
      </c>
      <c r="F74">
        <v>34</v>
      </c>
      <c r="G74">
        <v>32.166666666666664</v>
      </c>
      <c r="H74">
        <v>4.4783429475148013</v>
      </c>
    </row>
    <row r="75" spans="1:12">
      <c r="C75">
        <v>3</v>
      </c>
      <c r="D75">
        <v>50.5</v>
      </c>
      <c r="E75">
        <v>37.5</v>
      </c>
      <c r="F75">
        <v>41.5</v>
      </c>
      <c r="G75">
        <v>43.166666666666664</v>
      </c>
      <c r="H75">
        <v>5.4365021434333638</v>
      </c>
    </row>
    <row r="77" spans="1:12">
      <c r="A77" t="s">
        <v>83</v>
      </c>
      <c r="C77">
        <v>1</v>
      </c>
      <c r="D77">
        <v>965.86671999999999</v>
      </c>
      <c r="E77">
        <v>1043.7332800000001</v>
      </c>
      <c r="F77">
        <v>1005.86672</v>
      </c>
      <c r="G77">
        <v>1005.1555733333335</v>
      </c>
      <c r="H77">
        <v>31.792867006552896</v>
      </c>
      <c r="I77">
        <v>942.83241333333342</v>
      </c>
      <c r="J77">
        <v>51.65176487239853</v>
      </c>
      <c r="K77">
        <v>3.8999999999999998E-3</v>
      </c>
      <c r="L77" s="67" t="s">
        <v>595</v>
      </c>
    </row>
    <row r="78" spans="1:12">
      <c r="C78">
        <v>2</v>
      </c>
      <c r="D78">
        <v>970</v>
      </c>
      <c r="E78">
        <v>971.33339999999998</v>
      </c>
      <c r="F78">
        <v>892.66660000000002</v>
      </c>
      <c r="G78">
        <v>944.66666666666663</v>
      </c>
      <c r="H78">
        <v>36.773629037607293</v>
      </c>
    </row>
    <row r="79" spans="1:12">
      <c r="C79">
        <v>3</v>
      </c>
      <c r="D79">
        <v>957.07500000000005</v>
      </c>
      <c r="E79">
        <v>862.05000000000007</v>
      </c>
      <c r="F79">
        <v>816.90000000000009</v>
      </c>
      <c r="G79">
        <v>878.67500000000007</v>
      </c>
      <c r="H79">
        <v>58.421175527371908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opLeftCell="B55" zoomScale="110" zoomScaleNormal="110" workbookViewId="0">
      <selection activeCell="M72" sqref="M72"/>
    </sheetView>
  </sheetViews>
  <sheetFormatPr defaultRowHeight="14.4"/>
  <cols>
    <col min="1" max="1" width="31.6640625" customWidth="1"/>
    <col min="2" max="2" width="24.33203125" bestFit="1" customWidth="1"/>
    <col min="3" max="3" width="11.5546875" bestFit="1" customWidth="1"/>
    <col min="4" max="4" width="29.33203125" bestFit="1" customWidth="1"/>
    <col min="5" max="5" width="32.109375" bestFit="1" customWidth="1"/>
    <col min="6" max="9" width="13.44140625" bestFit="1" customWidth="1"/>
    <col min="10" max="10" width="16.33203125" bestFit="1" customWidth="1"/>
    <col min="11" max="11" width="15.109375" bestFit="1" customWidth="1"/>
    <col min="12" max="12" width="39.88671875" bestFit="1" customWidth="1"/>
    <col min="13" max="13" width="14.6640625" bestFit="1" customWidth="1"/>
    <col min="14" max="15" width="21.6640625" bestFit="1" customWidth="1"/>
    <col min="16" max="16" width="10.6640625" bestFit="1" customWidth="1"/>
    <col min="17" max="21" width="12" bestFit="1" customWidth="1"/>
    <col min="22" max="23" width="14.88671875" bestFit="1" customWidth="1"/>
    <col min="24" max="24" width="13.33203125" bestFit="1" customWidth="1"/>
    <col min="25" max="25" width="35.109375" bestFit="1" customWidth="1"/>
  </cols>
  <sheetData>
    <row r="1" spans="1:12" ht="18">
      <c r="A1" s="2" t="s">
        <v>31</v>
      </c>
    </row>
    <row r="2" spans="1:12">
      <c r="A2" s="19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14"/>
    </row>
    <row r="3" spans="1:12">
      <c r="A3" s="4" t="s">
        <v>61</v>
      </c>
      <c r="B3" s="4" t="s">
        <v>62</v>
      </c>
      <c r="C3" s="4" t="s">
        <v>63</v>
      </c>
      <c r="D3" s="4" t="s">
        <v>64</v>
      </c>
      <c r="E3" s="4"/>
      <c r="F3" s="4"/>
      <c r="G3" s="4"/>
      <c r="H3" s="4" t="s">
        <v>9</v>
      </c>
      <c r="I3" s="4" t="s">
        <v>65</v>
      </c>
      <c r="J3" s="4" t="s">
        <v>66</v>
      </c>
      <c r="K3" s="4" t="s">
        <v>67</v>
      </c>
      <c r="L3" s="14"/>
    </row>
    <row r="4" spans="1:12">
      <c r="A4" t="s">
        <v>68</v>
      </c>
      <c r="B4" t="s">
        <v>69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2">
      <c r="C5">
        <v>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12">
      <c r="B6" t="s">
        <v>70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2">
      <c r="C7">
        <v>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12">
      <c r="B8" t="s">
        <v>71</v>
      </c>
      <c r="C8">
        <v>1</v>
      </c>
      <c r="D8">
        <v>448.33333333333297</v>
      </c>
      <c r="E8">
        <v>398.33333333333297</v>
      </c>
      <c r="F8">
        <v>442.33333333333331</v>
      </c>
      <c r="G8">
        <v>495.66666666666703</v>
      </c>
      <c r="H8">
        <v>446.16666666666663</v>
      </c>
      <c r="I8">
        <v>34.487920590645565</v>
      </c>
      <c r="J8">
        <v>478.45833333333297</v>
      </c>
      <c r="K8">
        <v>32.291666666666799</v>
      </c>
    </row>
    <row r="9" spans="1:12">
      <c r="C9">
        <v>2</v>
      </c>
      <c r="D9">
        <v>437.66666666666703</v>
      </c>
      <c r="E9">
        <v>495</v>
      </c>
      <c r="F9">
        <v>576.66666666666697</v>
      </c>
      <c r="G9">
        <v>533.66666666666697</v>
      </c>
      <c r="H9">
        <v>510.75000000000023</v>
      </c>
      <c r="I9">
        <v>51.135644776092022</v>
      </c>
    </row>
    <row r="10" spans="1:12">
      <c r="B10" t="s">
        <v>72</v>
      </c>
      <c r="C10">
        <v>1</v>
      </c>
      <c r="D10">
        <v>460.33333333333297</v>
      </c>
      <c r="E10">
        <v>376.66666666666669</v>
      </c>
      <c r="F10">
        <v>573.33333333333348</v>
      </c>
      <c r="G10">
        <v>569.33333333333303</v>
      </c>
      <c r="H10">
        <v>494.91666666666652</v>
      </c>
      <c r="I10">
        <v>81.954382636521288</v>
      </c>
      <c r="J10">
        <v>567.12499999999989</v>
      </c>
      <c r="K10">
        <v>72.208333333333158</v>
      </c>
    </row>
    <row r="11" spans="1:12">
      <c r="C11">
        <v>2</v>
      </c>
      <c r="D11">
        <v>578.33333333333303</v>
      </c>
      <c r="E11">
        <v>583</v>
      </c>
      <c r="F11">
        <v>712.66666666666674</v>
      </c>
      <c r="G11">
        <v>683.33333333333303</v>
      </c>
      <c r="H11">
        <v>639.33333333333326</v>
      </c>
      <c r="I11">
        <v>59.599123781776868</v>
      </c>
    </row>
    <row r="13" spans="1:12">
      <c r="A13" t="s">
        <v>41</v>
      </c>
      <c r="B13" t="s">
        <v>69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2">
      <c r="C14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2">
      <c r="B15" t="s">
        <v>70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2">
      <c r="C16">
        <v>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11">
      <c r="B17" t="s">
        <v>71</v>
      </c>
      <c r="C17">
        <v>1</v>
      </c>
      <c r="D17">
        <v>613.33333333333303</v>
      </c>
      <c r="E17">
        <v>617.66666666666697</v>
      </c>
      <c r="F17">
        <v>590.33333333333303</v>
      </c>
      <c r="G17">
        <v>597</v>
      </c>
      <c r="H17">
        <v>604.58333333333326</v>
      </c>
      <c r="I17">
        <v>11.272816368986577</v>
      </c>
      <c r="J17">
        <v>591.91666666666663</v>
      </c>
      <c r="K17">
        <v>12.666666666666629</v>
      </c>
    </row>
    <row r="18" spans="1:11">
      <c r="C18">
        <v>2</v>
      </c>
      <c r="D18">
        <v>602</v>
      </c>
      <c r="E18">
        <v>578.33333333333303</v>
      </c>
      <c r="F18">
        <v>555.66666666666697</v>
      </c>
      <c r="G18">
        <v>581</v>
      </c>
      <c r="H18">
        <v>579.25</v>
      </c>
      <c r="I18">
        <v>16.413705316662011</v>
      </c>
    </row>
    <row r="19" spans="1:11">
      <c r="B19" t="s">
        <v>72</v>
      </c>
      <c r="C19">
        <v>1</v>
      </c>
      <c r="D19">
        <v>516</v>
      </c>
      <c r="E19">
        <v>527</v>
      </c>
      <c r="F19">
        <v>811.66666666666663</v>
      </c>
      <c r="G19">
        <v>753.66666666666674</v>
      </c>
      <c r="H19">
        <v>652.08333333333326</v>
      </c>
      <c r="I19">
        <v>132.2408104347694</v>
      </c>
      <c r="J19">
        <v>682.45833333333326</v>
      </c>
      <c r="K19">
        <v>30.375000000000057</v>
      </c>
    </row>
    <row r="20" spans="1:11">
      <c r="C20">
        <v>2</v>
      </c>
      <c r="D20">
        <v>781.66666666666697</v>
      </c>
      <c r="E20">
        <v>815.33333333333348</v>
      </c>
      <c r="F20">
        <v>626</v>
      </c>
      <c r="G20">
        <v>628.33333333333303</v>
      </c>
      <c r="H20">
        <v>712.83333333333337</v>
      </c>
      <c r="I20">
        <v>86.493577153965219</v>
      </c>
    </row>
    <row r="22" spans="1:11">
      <c r="A22" s="25" t="s">
        <v>73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>
      <c r="A23" s="14" t="s">
        <v>61</v>
      </c>
      <c r="B23" s="14" t="s">
        <v>62</v>
      </c>
      <c r="C23" s="14" t="s">
        <v>63</v>
      </c>
      <c r="D23" s="14" t="s">
        <v>74</v>
      </c>
      <c r="E23" s="14"/>
      <c r="F23" s="14"/>
      <c r="G23" s="14"/>
      <c r="H23" s="14" t="s">
        <v>9</v>
      </c>
      <c r="I23" s="14" t="s">
        <v>65</v>
      </c>
      <c r="J23" s="14" t="s">
        <v>66</v>
      </c>
      <c r="K23" s="14" t="s">
        <v>67</v>
      </c>
    </row>
    <row r="24" spans="1:11">
      <c r="A24" t="s">
        <v>68</v>
      </c>
      <c r="B24" t="s">
        <v>69</v>
      </c>
      <c r="C24">
        <v>1</v>
      </c>
      <c r="D24">
        <v>0</v>
      </c>
      <c r="E24">
        <v>0</v>
      </c>
      <c r="F24">
        <v>26.000000000000007</v>
      </c>
      <c r="G24">
        <v>45.999999999999979</v>
      </c>
      <c r="H24">
        <v>17.999999999999996</v>
      </c>
      <c r="I24">
        <v>19.339079605813712</v>
      </c>
      <c r="J24">
        <v>8.9999999999999982</v>
      </c>
      <c r="K24">
        <v>8.9999999999999982</v>
      </c>
    </row>
    <row r="25" spans="1:11">
      <c r="C25">
        <v>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</row>
    <row r="26" spans="1:11">
      <c r="B26" t="s">
        <v>70</v>
      </c>
      <c r="C26">
        <v>1</v>
      </c>
      <c r="D26">
        <v>0</v>
      </c>
      <c r="E26">
        <v>0</v>
      </c>
      <c r="F26">
        <v>23.5</v>
      </c>
      <c r="G26">
        <v>28</v>
      </c>
      <c r="H26">
        <v>12.875</v>
      </c>
      <c r="I26">
        <v>12.972928543702073</v>
      </c>
      <c r="J26">
        <v>27.604166666666668</v>
      </c>
      <c r="K26">
        <v>14.729166666666668</v>
      </c>
    </row>
    <row r="27" spans="1:11">
      <c r="C27">
        <v>2</v>
      </c>
      <c r="D27">
        <v>23</v>
      </c>
      <c r="E27">
        <v>32</v>
      </c>
      <c r="F27">
        <v>55</v>
      </c>
      <c r="G27">
        <v>40</v>
      </c>
      <c r="H27">
        <v>42.333333333333336</v>
      </c>
      <c r="I27">
        <v>9.5335664307167285</v>
      </c>
    </row>
    <row r="28" spans="1:11">
      <c r="B28" t="s">
        <v>71</v>
      </c>
      <c r="C28">
        <v>1</v>
      </c>
      <c r="D28">
        <v>160</v>
      </c>
      <c r="E28">
        <v>158.5</v>
      </c>
      <c r="F28">
        <v>258</v>
      </c>
      <c r="G28">
        <v>240.5</v>
      </c>
      <c r="H28">
        <v>204.25</v>
      </c>
      <c r="I28">
        <v>45.426451545327637</v>
      </c>
      <c r="J28">
        <v>199.2916625</v>
      </c>
      <c r="K28">
        <v>4.958337499999999</v>
      </c>
    </row>
    <row r="29" spans="1:11">
      <c r="C29">
        <v>2</v>
      </c>
      <c r="D29">
        <v>224.33330000000001</v>
      </c>
      <c r="E29">
        <v>241</v>
      </c>
      <c r="F29">
        <v>152</v>
      </c>
      <c r="G29">
        <v>160</v>
      </c>
      <c r="H29">
        <v>194.333325</v>
      </c>
      <c r="I29">
        <v>38.886580804525273</v>
      </c>
    </row>
    <row r="30" spans="1:11">
      <c r="B30" t="s">
        <v>72</v>
      </c>
      <c r="C30">
        <v>1</v>
      </c>
      <c r="D30">
        <v>398</v>
      </c>
      <c r="E30">
        <v>406</v>
      </c>
      <c r="F30">
        <v>376.5</v>
      </c>
      <c r="G30">
        <v>358.5</v>
      </c>
      <c r="H30">
        <v>384.75</v>
      </c>
      <c r="I30">
        <v>18.602755172285637</v>
      </c>
      <c r="J30">
        <v>371.20832916666666</v>
      </c>
      <c r="K30">
        <v>13.541670833333313</v>
      </c>
    </row>
    <row r="31" spans="1:11">
      <c r="C31">
        <v>2</v>
      </c>
      <c r="D31">
        <v>377.33330000000001</v>
      </c>
      <c r="E31">
        <v>325.33333333333343</v>
      </c>
      <c r="F31">
        <v>355</v>
      </c>
      <c r="G31">
        <v>373</v>
      </c>
      <c r="H31">
        <v>357.66665833333337</v>
      </c>
      <c r="I31">
        <v>20.459980042354399</v>
      </c>
    </row>
    <row r="33" spans="1:11">
      <c r="A33" t="s">
        <v>41</v>
      </c>
      <c r="B33" t="s">
        <v>69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</row>
    <row r="34" spans="1:11">
      <c r="C34">
        <v>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</row>
    <row r="35" spans="1:11">
      <c r="B35" t="s">
        <v>70</v>
      </c>
      <c r="C35">
        <v>1</v>
      </c>
      <c r="D35">
        <v>0</v>
      </c>
      <c r="E35">
        <v>0</v>
      </c>
      <c r="F35">
        <v>23.5</v>
      </c>
      <c r="G35">
        <v>0</v>
      </c>
      <c r="H35">
        <v>5.875</v>
      </c>
      <c r="I35">
        <v>10.175798494467154</v>
      </c>
      <c r="J35">
        <v>2.9375</v>
      </c>
      <c r="K35">
        <v>2.9375</v>
      </c>
    </row>
    <row r="36" spans="1:11">
      <c r="C36">
        <v>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</row>
    <row r="37" spans="1:11">
      <c r="B37" t="s">
        <v>71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11.375</v>
      </c>
      <c r="K37">
        <v>11.375</v>
      </c>
    </row>
    <row r="38" spans="1:11">
      <c r="C38">
        <v>2</v>
      </c>
      <c r="D38">
        <v>0</v>
      </c>
      <c r="E38">
        <v>0</v>
      </c>
      <c r="F38">
        <v>43.666670000000003</v>
      </c>
      <c r="G38">
        <v>47.333329999999997</v>
      </c>
      <c r="H38">
        <v>22.75</v>
      </c>
      <c r="I38">
        <v>22.786905218665609</v>
      </c>
    </row>
    <row r="39" spans="1:11">
      <c r="B39" t="s">
        <v>72</v>
      </c>
      <c r="C39">
        <v>1</v>
      </c>
      <c r="D39">
        <v>0</v>
      </c>
      <c r="E39">
        <v>23</v>
      </c>
      <c r="F39">
        <v>56.5</v>
      </c>
      <c r="G39">
        <v>45</v>
      </c>
      <c r="H39">
        <v>31.125</v>
      </c>
      <c r="I39">
        <v>21.628612415039481</v>
      </c>
      <c r="J39">
        <v>82.625</v>
      </c>
      <c r="K39">
        <v>51.5</v>
      </c>
    </row>
    <row r="40" spans="1:11">
      <c r="C40">
        <v>2</v>
      </c>
      <c r="D40">
        <v>145</v>
      </c>
      <c r="E40">
        <v>138</v>
      </c>
      <c r="F40">
        <v>128</v>
      </c>
      <c r="G40">
        <v>125.5</v>
      </c>
      <c r="H40">
        <v>134.125</v>
      </c>
      <c r="I40">
        <v>7.8292320823947987</v>
      </c>
    </row>
    <row r="42" spans="1:11">
      <c r="A42" s="20" t="s">
        <v>33</v>
      </c>
      <c r="B42" s="20" t="s">
        <v>2</v>
      </c>
      <c r="C42" s="20" t="s">
        <v>34</v>
      </c>
      <c r="D42" s="20" t="s">
        <v>35</v>
      </c>
      <c r="E42" s="20" t="s">
        <v>36</v>
      </c>
      <c r="F42" s="20" t="s">
        <v>37</v>
      </c>
    </row>
    <row r="43" spans="1:11">
      <c r="A43" t="s">
        <v>38</v>
      </c>
      <c r="B43" t="s">
        <v>39</v>
      </c>
      <c r="C43">
        <v>23</v>
      </c>
      <c r="D43">
        <v>2.3000000000000003</v>
      </c>
      <c r="E43">
        <v>0.3066666666666667</v>
      </c>
      <c r="F43" t="s">
        <v>40</v>
      </c>
    </row>
    <row r="44" spans="1:11">
      <c r="C44">
        <v>28</v>
      </c>
      <c r="D44">
        <v>2.8000000000000003</v>
      </c>
      <c r="E44">
        <v>0.37333333333333335</v>
      </c>
    </row>
    <row r="45" spans="1:11">
      <c r="C45">
        <v>19</v>
      </c>
      <c r="D45">
        <v>1.9000000000000001</v>
      </c>
      <c r="E45">
        <v>0.25333333333333335</v>
      </c>
    </row>
    <row r="47" spans="1:11">
      <c r="B47" t="s">
        <v>41</v>
      </c>
      <c r="C47">
        <v>35</v>
      </c>
      <c r="D47">
        <v>3.5</v>
      </c>
      <c r="E47">
        <v>0.46666666666666673</v>
      </c>
      <c r="F47" t="s">
        <v>42</v>
      </c>
    </row>
    <row r="48" spans="1:11">
      <c r="C48">
        <v>48</v>
      </c>
      <c r="D48">
        <v>4.8000000000000007</v>
      </c>
      <c r="E48">
        <v>0.64000000000000012</v>
      </c>
    </row>
    <row r="49" spans="1:13">
      <c r="C49">
        <v>38</v>
      </c>
      <c r="D49">
        <v>3.8000000000000003</v>
      </c>
      <c r="E49">
        <v>0.50666666666666671</v>
      </c>
    </row>
    <row r="51" spans="1:13">
      <c r="A51" s="19" t="s">
        <v>75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4" t="s">
        <v>61</v>
      </c>
      <c r="B52" s="14" t="s">
        <v>62</v>
      </c>
      <c r="C52" s="14" t="s">
        <v>63</v>
      </c>
      <c r="D52" s="14" t="s">
        <v>64</v>
      </c>
      <c r="E52" s="14"/>
      <c r="F52" s="14"/>
      <c r="G52" s="14"/>
      <c r="H52" s="14" t="s">
        <v>9</v>
      </c>
      <c r="I52" s="14" t="s">
        <v>65</v>
      </c>
      <c r="J52" s="14" t="s">
        <v>66</v>
      </c>
      <c r="K52" s="14" t="s">
        <v>67</v>
      </c>
      <c r="L52" s="14" t="s">
        <v>76</v>
      </c>
    </row>
    <row r="53" spans="1:13">
      <c r="A53" t="s">
        <v>68</v>
      </c>
      <c r="B53" t="s">
        <v>69</v>
      </c>
      <c r="C53">
        <v>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</row>
    <row r="54" spans="1:13">
      <c r="C54">
        <v>2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1:13">
      <c r="B55" t="s">
        <v>70</v>
      </c>
      <c r="C55">
        <v>1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</row>
    <row r="56" spans="1:13">
      <c r="C56">
        <v>2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13">
      <c r="B57" t="s">
        <v>71</v>
      </c>
      <c r="C57">
        <v>1</v>
      </c>
      <c r="D57">
        <v>747.2222222222216</v>
      </c>
      <c r="E57">
        <v>663.88888888888903</v>
      </c>
      <c r="F57">
        <v>737.22222222222217</v>
      </c>
      <c r="G57">
        <v>826.11111111111177</v>
      </c>
      <c r="H57">
        <v>743.6111111111112</v>
      </c>
      <c r="I57">
        <v>57.479867651075942</v>
      </c>
      <c r="J57">
        <v>797.43055555555588</v>
      </c>
      <c r="K57">
        <v>53.819444444444628</v>
      </c>
    </row>
    <row r="58" spans="1:13">
      <c r="C58">
        <v>2</v>
      </c>
      <c r="D58">
        <v>729.44444444444503</v>
      </c>
      <c r="E58">
        <v>825</v>
      </c>
      <c r="F58">
        <v>961.11111111111165</v>
      </c>
      <c r="G58">
        <v>889.44444444444503</v>
      </c>
      <c r="H58">
        <v>851.25000000000045</v>
      </c>
      <c r="I58">
        <v>85.226074626820051</v>
      </c>
    </row>
    <row r="59" spans="1:13">
      <c r="B59" t="s">
        <v>72</v>
      </c>
      <c r="C59">
        <v>1</v>
      </c>
      <c r="D59">
        <v>767.2222222222216</v>
      </c>
      <c r="E59">
        <v>627.77777777777783</v>
      </c>
      <c r="F59">
        <v>955.55555555555588</v>
      </c>
      <c r="G59">
        <v>948.88888888888846</v>
      </c>
      <c r="H59">
        <v>824.86111111111109</v>
      </c>
      <c r="I59">
        <v>136.59063772753461</v>
      </c>
      <c r="J59">
        <v>945.20833333333326</v>
      </c>
      <c r="K59">
        <v>120.34722222222176</v>
      </c>
    </row>
    <row r="60" spans="1:13">
      <c r="C60">
        <v>2</v>
      </c>
      <c r="D60">
        <v>963.88888888888846</v>
      </c>
      <c r="E60">
        <v>971.66666666666674</v>
      </c>
      <c r="F60">
        <v>1187.7777777777781</v>
      </c>
      <c r="G60">
        <v>1138.8888888888885</v>
      </c>
      <c r="H60">
        <v>1065.5555555555554</v>
      </c>
      <c r="I60">
        <v>99.331872969628137</v>
      </c>
    </row>
    <row r="62" spans="1:13">
      <c r="A62" t="s">
        <v>41</v>
      </c>
      <c r="B62" t="s">
        <v>69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</row>
    <row r="63" spans="1:13">
      <c r="C63">
        <v>2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</row>
    <row r="64" spans="1:13">
      <c r="B64" t="s">
        <v>70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</row>
    <row r="65" spans="1:13">
      <c r="C65">
        <v>2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</row>
    <row r="66" spans="1:13">
      <c r="B66" t="s">
        <v>71</v>
      </c>
      <c r="C66">
        <v>1</v>
      </c>
      <c r="D66">
        <v>613.33333333333303</v>
      </c>
      <c r="E66">
        <v>617.66666666666697</v>
      </c>
      <c r="F66">
        <v>590.33333333333303</v>
      </c>
      <c r="G66">
        <v>597</v>
      </c>
      <c r="H66">
        <v>604.58333333333326</v>
      </c>
      <c r="I66">
        <v>11.272816368986577</v>
      </c>
      <c r="J66">
        <v>591.91666666666663</v>
      </c>
      <c r="K66">
        <v>12.666666666666629</v>
      </c>
      <c r="L66">
        <v>4.8499E-2</v>
      </c>
    </row>
    <row r="67" spans="1:13">
      <c r="C67">
        <v>2</v>
      </c>
      <c r="D67">
        <v>602</v>
      </c>
      <c r="E67">
        <v>578.33333333333303</v>
      </c>
      <c r="F67">
        <v>555.66666666666697</v>
      </c>
      <c r="G67">
        <v>581</v>
      </c>
      <c r="H67">
        <v>579.25</v>
      </c>
      <c r="I67">
        <v>16.413705316662011</v>
      </c>
    </row>
    <row r="68" spans="1:13">
      <c r="B68" t="s">
        <v>72</v>
      </c>
      <c r="C68">
        <v>1</v>
      </c>
      <c r="D68">
        <v>516</v>
      </c>
      <c r="E68">
        <v>527</v>
      </c>
      <c r="F68">
        <v>811.66666666666663</v>
      </c>
      <c r="G68">
        <v>753.66666666666674</v>
      </c>
      <c r="H68">
        <v>652.08333333333326</v>
      </c>
      <c r="I68">
        <v>132.2408104347694</v>
      </c>
      <c r="J68">
        <v>682.45833333333326</v>
      </c>
      <c r="K68">
        <v>30.375000000000057</v>
      </c>
      <c r="L68">
        <v>1.8898999999999999E-2</v>
      </c>
    </row>
    <row r="69" spans="1:13">
      <c r="C69">
        <v>2</v>
      </c>
      <c r="D69">
        <v>781.66666666666697</v>
      </c>
      <c r="E69">
        <v>815.33333333333348</v>
      </c>
      <c r="F69">
        <v>626</v>
      </c>
      <c r="G69">
        <v>628.33333333333303</v>
      </c>
      <c r="H69">
        <v>712.83333333333337</v>
      </c>
      <c r="I69">
        <v>86.493577153965219</v>
      </c>
    </row>
    <row r="71" spans="1:13">
      <c r="A71" s="25" t="s">
        <v>77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>
      <c r="A72" s="14" t="s">
        <v>61</v>
      </c>
      <c r="B72" s="14" t="s">
        <v>62</v>
      </c>
      <c r="C72" s="14" t="s">
        <v>63</v>
      </c>
      <c r="D72" s="14" t="s">
        <v>74</v>
      </c>
      <c r="E72" s="14"/>
      <c r="F72" s="14"/>
      <c r="G72" s="14"/>
      <c r="H72" s="14" t="s">
        <v>9</v>
      </c>
      <c r="I72" s="14" t="s">
        <v>65</v>
      </c>
      <c r="J72" s="14" t="s">
        <v>66</v>
      </c>
      <c r="K72" s="14" t="s">
        <v>67</v>
      </c>
      <c r="L72" s="14" t="s">
        <v>78</v>
      </c>
    </row>
    <row r="73" spans="1:13">
      <c r="A73" t="s">
        <v>68</v>
      </c>
      <c r="B73" t="s">
        <v>69</v>
      </c>
      <c r="C73">
        <v>1</v>
      </c>
      <c r="D73">
        <v>0</v>
      </c>
      <c r="E73">
        <v>0</v>
      </c>
      <c r="F73">
        <v>43.33333333333335</v>
      </c>
      <c r="G73">
        <v>76.666666666666629</v>
      </c>
      <c r="H73">
        <v>14.44444444444445</v>
      </c>
      <c r="I73">
        <v>20.427529234278047</v>
      </c>
      <c r="J73">
        <v>7.222222222222225</v>
      </c>
      <c r="K73">
        <v>7.222222222222225</v>
      </c>
    </row>
    <row r="74" spans="1:13">
      <c r="C74">
        <v>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13">
      <c r="B75" t="s">
        <v>70</v>
      </c>
      <c r="C75">
        <v>1</v>
      </c>
      <c r="D75">
        <v>0</v>
      </c>
      <c r="E75">
        <v>0</v>
      </c>
      <c r="F75">
        <v>39.166666666666671</v>
      </c>
      <c r="G75">
        <v>46.666666666666671</v>
      </c>
      <c r="H75">
        <v>13.055555555555557</v>
      </c>
      <c r="I75">
        <v>18.463343730982075</v>
      </c>
      <c r="J75">
        <v>37.083333333333336</v>
      </c>
      <c r="K75">
        <v>24.027777777777779</v>
      </c>
    </row>
    <row r="76" spans="1:13">
      <c r="C76">
        <v>2</v>
      </c>
      <c r="D76">
        <v>38.333333333333336</v>
      </c>
      <c r="E76">
        <v>53.333333333333336</v>
      </c>
      <c r="F76">
        <v>91.666666666666671</v>
      </c>
      <c r="G76">
        <v>66.666666666666671</v>
      </c>
      <c r="H76">
        <v>61.111111111111114</v>
      </c>
      <c r="I76">
        <v>22.457092146008581</v>
      </c>
    </row>
    <row r="77" spans="1:13">
      <c r="B77" t="s">
        <v>71</v>
      </c>
      <c r="C77">
        <v>1</v>
      </c>
      <c r="D77">
        <v>266.66666666666669</v>
      </c>
      <c r="E77">
        <v>264.16666666666669</v>
      </c>
      <c r="F77">
        <v>430</v>
      </c>
      <c r="G77">
        <v>400.83333333333337</v>
      </c>
      <c r="H77">
        <v>340.41666666666669</v>
      </c>
      <c r="I77">
        <v>75.71075257554601</v>
      </c>
      <c r="J77">
        <v>332.15277083333336</v>
      </c>
      <c r="K77">
        <v>8.2638958333333221</v>
      </c>
    </row>
    <row r="78" spans="1:13">
      <c r="C78">
        <v>2</v>
      </c>
      <c r="D78">
        <v>373.88883333333337</v>
      </c>
      <c r="E78">
        <v>401.66666666666669</v>
      </c>
      <c r="F78">
        <v>253.33333333333334</v>
      </c>
      <c r="G78">
        <v>266.66666666666669</v>
      </c>
      <c r="H78">
        <v>323.88887500000004</v>
      </c>
      <c r="I78">
        <v>64.810968007542144</v>
      </c>
    </row>
    <row r="79" spans="1:13">
      <c r="B79" t="s">
        <v>72</v>
      </c>
      <c r="C79">
        <v>1</v>
      </c>
      <c r="D79">
        <v>663.33333333333337</v>
      </c>
      <c r="E79">
        <v>676.66666666666674</v>
      </c>
      <c r="F79">
        <v>627.5</v>
      </c>
      <c r="G79">
        <v>597.5</v>
      </c>
      <c r="H79">
        <v>641.25</v>
      </c>
      <c r="I79">
        <v>31.004591953809424</v>
      </c>
      <c r="J79">
        <v>618.68054861111113</v>
      </c>
      <c r="K79">
        <v>22.569451388888865</v>
      </c>
    </row>
    <row r="80" spans="1:13">
      <c r="C80">
        <v>2</v>
      </c>
      <c r="D80">
        <v>628.88883333333342</v>
      </c>
      <c r="E80">
        <v>542.2222222222224</v>
      </c>
      <c r="F80">
        <v>591.66666666666674</v>
      </c>
      <c r="G80">
        <v>621.66666666666674</v>
      </c>
      <c r="H80">
        <v>596.11109722222227</v>
      </c>
      <c r="I80">
        <v>34.099966737257354</v>
      </c>
    </row>
    <row r="82" spans="1:12">
      <c r="A82" t="s">
        <v>41</v>
      </c>
      <c r="B82" t="s">
        <v>69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</row>
    <row r="83" spans="1:12">
      <c r="C83">
        <v>2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1:12">
      <c r="B84" t="s">
        <v>70</v>
      </c>
      <c r="C84">
        <v>1</v>
      </c>
      <c r="D84">
        <v>0</v>
      </c>
      <c r="E84">
        <v>0</v>
      </c>
      <c r="F84">
        <v>23.5</v>
      </c>
      <c r="G84">
        <v>0</v>
      </c>
      <c r="H84">
        <v>7.833333333333333</v>
      </c>
      <c r="I84">
        <v>11.078006238589245</v>
      </c>
      <c r="J84">
        <v>3.9166666666666665</v>
      </c>
      <c r="K84">
        <v>3.9166666666666665</v>
      </c>
    </row>
    <row r="85" spans="1:12">
      <c r="C85">
        <v>2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1:12">
      <c r="B86" t="s">
        <v>71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11.375</v>
      </c>
      <c r="K86">
        <v>11.375</v>
      </c>
      <c r="L86">
        <v>3.8999999999999999E-5</v>
      </c>
    </row>
    <row r="87" spans="1:12">
      <c r="C87">
        <v>2</v>
      </c>
      <c r="D87">
        <v>0</v>
      </c>
      <c r="E87">
        <v>0</v>
      </c>
      <c r="F87">
        <v>43.666670000000003</v>
      </c>
      <c r="G87">
        <v>47.333329999999997</v>
      </c>
      <c r="H87">
        <v>22.75</v>
      </c>
      <c r="I87">
        <v>22.786905218665609</v>
      </c>
    </row>
    <row r="88" spans="1:12">
      <c r="B88" t="s">
        <v>72</v>
      </c>
      <c r="C88">
        <v>1</v>
      </c>
      <c r="D88">
        <v>0</v>
      </c>
      <c r="E88">
        <v>23</v>
      </c>
      <c r="F88">
        <v>56.5</v>
      </c>
      <c r="G88">
        <v>45</v>
      </c>
      <c r="H88">
        <v>31.125</v>
      </c>
      <c r="I88">
        <v>21.628612415039481</v>
      </c>
      <c r="J88">
        <v>82.625</v>
      </c>
      <c r="K88">
        <v>51.5</v>
      </c>
      <c r="L88" t="s">
        <v>79</v>
      </c>
    </row>
    <row r="89" spans="1:12">
      <c r="C89">
        <v>2</v>
      </c>
      <c r="D89">
        <v>145</v>
      </c>
      <c r="E89">
        <v>138</v>
      </c>
      <c r="F89">
        <v>128</v>
      </c>
      <c r="G89">
        <v>125.5</v>
      </c>
      <c r="H89">
        <v>134.125</v>
      </c>
      <c r="I89">
        <v>7.8292320823947987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K25" sqref="K25"/>
    </sheetView>
  </sheetViews>
  <sheetFormatPr defaultRowHeight="14.4"/>
  <cols>
    <col min="1" max="1" width="15.88671875" bestFit="1" customWidth="1"/>
    <col min="2" max="2" width="14.109375" bestFit="1" customWidth="1"/>
    <col min="3" max="3" width="7.33203125" bestFit="1" customWidth="1"/>
    <col min="4" max="4" width="12" bestFit="1" customWidth="1"/>
    <col min="5" max="6" width="9.33203125" bestFit="1" customWidth="1"/>
    <col min="7" max="8" width="12.5546875" bestFit="1" customWidth="1"/>
    <col min="9" max="9" width="15.33203125" bestFit="1" customWidth="1"/>
    <col min="10" max="10" width="13.5546875" bestFit="1" customWidth="1"/>
    <col min="11" max="11" width="24.33203125" bestFit="1" customWidth="1"/>
    <col min="12" max="12" width="22.6640625" bestFit="1" customWidth="1"/>
    <col min="13" max="13" width="34.88671875" bestFit="1" customWidth="1"/>
    <col min="14" max="14" width="22.6640625" bestFit="1" customWidth="1"/>
  </cols>
  <sheetData>
    <row r="1" spans="1:14">
      <c r="A1" s="26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>
      <c r="A2" s="14" t="s">
        <v>61</v>
      </c>
      <c r="B2" s="14" t="s">
        <v>80</v>
      </c>
      <c r="C2" s="14" t="s">
        <v>63</v>
      </c>
      <c r="D2" s="14" t="s">
        <v>64</v>
      </c>
      <c r="E2" s="14"/>
      <c r="F2" s="14"/>
      <c r="G2" s="14" t="s">
        <v>9</v>
      </c>
      <c r="H2" s="14" t="s">
        <v>65</v>
      </c>
      <c r="I2" s="14" t="s">
        <v>10</v>
      </c>
      <c r="J2" s="14" t="s">
        <v>11</v>
      </c>
      <c r="K2" s="14" t="s">
        <v>81</v>
      </c>
      <c r="L2" s="14" t="s">
        <v>15</v>
      </c>
      <c r="M2" t="s">
        <v>596</v>
      </c>
      <c r="N2" s="14" t="s">
        <v>15</v>
      </c>
    </row>
    <row r="3" spans="1:14">
      <c r="A3" t="s">
        <v>68</v>
      </c>
      <c r="B3" t="s">
        <v>39</v>
      </c>
      <c r="C3">
        <v>1</v>
      </c>
      <c r="D3" s="67">
        <v>378.66669999999999</v>
      </c>
      <c r="E3" s="67">
        <v>405.33330000000001</v>
      </c>
      <c r="F3" s="67">
        <v>360</v>
      </c>
      <c r="G3">
        <v>381.33333333333331</v>
      </c>
      <c r="H3">
        <v>18.603050327358208</v>
      </c>
      <c r="I3">
        <v>462.62962222222222</v>
      </c>
      <c r="J3">
        <v>89.455718745013016</v>
      </c>
    </row>
    <row r="4" spans="1:14">
      <c r="C4">
        <v>2</v>
      </c>
      <c r="D4" s="67">
        <v>392.33330000000001</v>
      </c>
      <c r="E4" s="67">
        <v>442.33330000000001</v>
      </c>
      <c r="F4" s="67">
        <v>423.33330000000001</v>
      </c>
      <c r="G4">
        <v>419.33330000000001</v>
      </c>
      <c r="H4">
        <v>20.607442021431645</v>
      </c>
    </row>
    <row r="5" spans="1:14">
      <c r="C5">
        <v>3</v>
      </c>
      <c r="D5" s="67">
        <v>621.66669999999999</v>
      </c>
      <c r="E5" s="67">
        <v>608.33330000000001</v>
      </c>
      <c r="F5" s="67">
        <v>531.66669999999999</v>
      </c>
      <c r="G5">
        <v>587.22223333333329</v>
      </c>
      <c r="H5">
        <v>39.659028832060706</v>
      </c>
    </row>
    <row r="7" spans="1:14">
      <c r="A7" t="s">
        <v>597</v>
      </c>
      <c r="C7">
        <v>1</v>
      </c>
      <c r="D7" s="67">
        <v>389</v>
      </c>
      <c r="E7" s="67">
        <v>406.33330000000001</v>
      </c>
      <c r="F7" s="67">
        <v>361</v>
      </c>
      <c r="G7">
        <v>385.44443333333334</v>
      </c>
      <c r="H7">
        <v>18.67723325269446</v>
      </c>
      <c r="I7">
        <v>457.99998888888894</v>
      </c>
      <c r="J7">
        <v>88.620845860258328</v>
      </c>
      <c r="K7">
        <v>0.96099999999999997</v>
      </c>
      <c r="L7" s="72" t="s">
        <v>598</v>
      </c>
      <c r="N7" t="s">
        <v>599</v>
      </c>
    </row>
    <row r="8" spans="1:14">
      <c r="C8">
        <v>2</v>
      </c>
      <c r="D8" s="67">
        <v>382.33330000000001</v>
      </c>
      <c r="E8" s="67">
        <v>410.33330000000001</v>
      </c>
      <c r="F8" s="67">
        <v>424.66669999999999</v>
      </c>
      <c r="G8">
        <v>405.77776666666665</v>
      </c>
      <c r="H8">
        <v>17.580175422964984</v>
      </c>
    </row>
    <row r="9" spans="1:14">
      <c r="C9">
        <v>3</v>
      </c>
      <c r="D9" s="67">
        <v>511.33330000000001</v>
      </c>
      <c r="E9" s="67">
        <v>674.66669999999999</v>
      </c>
      <c r="F9" s="67">
        <v>562.33330000000001</v>
      </c>
      <c r="G9">
        <v>582.77776666666671</v>
      </c>
      <c r="H9">
        <v>68.229671218384539</v>
      </c>
    </row>
    <row r="11" spans="1:14">
      <c r="A11" t="s">
        <v>600</v>
      </c>
      <c r="C11">
        <v>1</v>
      </c>
      <c r="D11">
        <v>287.33330000000001</v>
      </c>
      <c r="E11">
        <v>388.33330000000001</v>
      </c>
      <c r="F11">
        <v>415.66669999999999</v>
      </c>
      <c r="G11">
        <v>363.77776666666665</v>
      </c>
      <c r="H11">
        <v>55.194178750138398</v>
      </c>
      <c r="I11">
        <v>441.70370000000003</v>
      </c>
      <c r="J11">
        <v>90.260052325579096</v>
      </c>
      <c r="K11">
        <v>0.82730000000000004</v>
      </c>
      <c r="L11" t="s">
        <v>601</v>
      </c>
      <c r="M11">
        <v>0.8468</v>
      </c>
      <c r="N11" t="s">
        <v>602</v>
      </c>
    </row>
    <row r="12" spans="1:14">
      <c r="C12">
        <v>2</v>
      </c>
      <c r="D12">
        <v>383</v>
      </c>
      <c r="E12">
        <v>404.33330000000001</v>
      </c>
      <c r="F12">
        <v>392</v>
      </c>
      <c r="G12">
        <v>393.11110000000002</v>
      </c>
      <c r="H12">
        <v>8.7446490163985455</v>
      </c>
    </row>
    <row r="13" spans="1:14">
      <c r="C13">
        <v>3</v>
      </c>
      <c r="D13">
        <v>577.66669999999999</v>
      </c>
      <c r="E13">
        <v>597.33330000000001</v>
      </c>
      <c r="F13">
        <v>529.66669999999999</v>
      </c>
      <c r="G13">
        <v>568.22223333333329</v>
      </c>
      <c r="H13">
        <v>28.420540129201555</v>
      </c>
    </row>
    <row r="15" spans="1:14">
      <c r="A15" t="s">
        <v>41</v>
      </c>
      <c r="C15">
        <v>1</v>
      </c>
      <c r="D15">
        <v>401.66669999999999</v>
      </c>
      <c r="E15">
        <v>410.66669999999999</v>
      </c>
      <c r="F15">
        <v>395.33330000000001</v>
      </c>
      <c r="G15">
        <v>402.55556666666666</v>
      </c>
      <c r="H15">
        <v>6.2913089180409933</v>
      </c>
      <c r="I15">
        <v>457.88888888888886</v>
      </c>
      <c r="J15">
        <v>64.77335404499938</v>
      </c>
      <c r="K15">
        <v>0.95450000000000002</v>
      </c>
      <c r="L15" s="67" t="s">
        <v>95</v>
      </c>
    </row>
    <row r="16" spans="1:14">
      <c r="C16">
        <v>2</v>
      </c>
      <c r="D16">
        <v>455.33330000000001</v>
      </c>
      <c r="E16">
        <v>449</v>
      </c>
      <c r="F16">
        <v>362.66669999999999</v>
      </c>
      <c r="G16">
        <v>422.33333333333331</v>
      </c>
      <c r="H16">
        <v>42.269831812797918</v>
      </c>
    </row>
    <row r="17" spans="1:14">
      <c r="C17">
        <v>3</v>
      </c>
      <c r="D17">
        <v>557.33330000000001</v>
      </c>
      <c r="E17">
        <v>608.33330000000001</v>
      </c>
      <c r="F17">
        <v>480.66669999999999</v>
      </c>
      <c r="G17">
        <v>548.77776666666671</v>
      </c>
      <c r="H17">
        <v>52.469597875679938</v>
      </c>
    </row>
    <row r="19" spans="1:14">
      <c r="A19" t="s">
        <v>68</v>
      </c>
      <c r="B19" t="s">
        <v>85</v>
      </c>
      <c r="C19">
        <v>1</v>
      </c>
      <c r="D19">
        <v>2657.5</v>
      </c>
      <c r="E19">
        <v>2522.5</v>
      </c>
      <c r="F19">
        <v>2662.5</v>
      </c>
      <c r="G19">
        <v>2614.1666666666665</v>
      </c>
      <c r="H19">
        <v>64.850254861145729</v>
      </c>
      <c r="I19">
        <v>2220.1852222222219</v>
      </c>
      <c r="J19">
        <v>319.25580377524011</v>
      </c>
    </row>
    <row r="20" spans="1:14">
      <c r="C20">
        <v>2</v>
      </c>
      <c r="D20">
        <v>2151.6669999999999</v>
      </c>
      <c r="E20">
        <v>1670</v>
      </c>
      <c r="F20">
        <v>1675</v>
      </c>
      <c r="G20">
        <v>1832.2223333333332</v>
      </c>
      <c r="H20">
        <v>225.89071295109926</v>
      </c>
    </row>
    <row r="21" spans="1:14">
      <c r="C21">
        <v>3</v>
      </c>
      <c r="D21">
        <v>2232.5</v>
      </c>
      <c r="E21">
        <v>2277.5</v>
      </c>
      <c r="F21">
        <v>2132.5</v>
      </c>
      <c r="G21">
        <v>2214.1666666666665</v>
      </c>
      <c r="H21">
        <v>60.59886320899281</v>
      </c>
    </row>
    <row r="23" spans="1:14">
      <c r="A23" t="s">
        <v>597</v>
      </c>
      <c r="C23">
        <v>1</v>
      </c>
      <c r="D23">
        <v>1952.5</v>
      </c>
      <c r="E23">
        <v>1975</v>
      </c>
      <c r="F23">
        <v>2030</v>
      </c>
      <c r="G23">
        <v>1985.8333333333333</v>
      </c>
      <c r="H23">
        <v>32.55337497437435</v>
      </c>
      <c r="I23">
        <v>1654.2593333333332</v>
      </c>
      <c r="J23">
        <v>320.3517779233747</v>
      </c>
      <c r="K23">
        <v>0.1515</v>
      </c>
      <c r="L23" s="67" t="s">
        <v>603</v>
      </c>
      <c r="M23">
        <v>0.63680000000000003</v>
      </c>
      <c r="N23" t="s">
        <v>604</v>
      </c>
    </row>
    <row r="24" spans="1:14">
      <c r="C24">
        <v>2</v>
      </c>
      <c r="D24">
        <v>1361.6669999999999</v>
      </c>
      <c r="E24">
        <v>1236.6669999999999</v>
      </c>
      <c r="F24">
        <v>1065</v>
      </c>
      <c r="G24">
        <v>1221.1113333333333</v>
      </c>
      <c r="H24">
        <v>121.61225622535837</v>
      </c>
    </row>
    <row r="25" spans="1:14">
      <c r="C25">
        <v>3</v>
      </c>
      <c r="D25">
        <v>1810</v>
      </c>
      <c r="E25">
        <v>1695</v>
      </c>
      <c r="F25">
        <v>1762.5</v>
      </c>
      <c r="G25">
        <v>1755.8333333333333</v>
      </c>
      <c r="H25">
        <v>47.184625556306884</v>
      </c>
    </row>
    <row r="27" spans="1:14">
      <c r="A27" t="s">
        <v>600</v>
      </c>
      <c r="C27">
        <v>1</v>
      </c>
      <c r="D27">
        <v>2085</v>
      </c>
      <c r="E27">
        <v>1812.5</v>
      </c>
      <c r="F27">
        <v>2167.5</v>
      </c>
      <c r="G27">
        <v>2021.6666666666667</v>
      </c>
      <c r="H27">
        <v>151.68955871193711</v>
      </c>
      <c r="I27">
        <v>1694.3518888888891</v>
      </c>
      <c r="J27">
        <v>245.92083095180132</v>
      </c>
      <c r="K27">
        <v>0.13869999999999999</v>
      </c>
      <c r="L27" t="s">
        <v>605</v>
      </c>
      <c r="M27">
        <v>0.68830000000000002</v>
      </c>
      <c r="N27" t="s">
        <v>606</v>
      </c>
    </row>
    <row r="28" spans="1:14">
      <c r="C28">
        <v>2</v>
      </c>
      <c r="D28">
        <v>1465</v>
      </c>
      <c r="E28">
        <v>1486.6669999999999</v>
      </c>
      <c r="F28">
        <v>1335</v>
      </c>
      <c r="G28">
        <v>1428.8889999999999</v>
      </c>
      <c r="H28">
        <v>66.976229430049756</v>
      </c>
    </row>
    <row r="29" spans="1:14">
      <c r="C29">
        <v>3</v>
      </c>
      <c r="D29">
        <v>1640</v>
      </c>
      <c r="E29">
        <v>1642.5</v>
      </c>
      <c r="F29">
        <v>1615</v>
      </c>
      <c r="G29">
        <v>1632.5</v>
      </c>
      <c r="H29">
        <v>12.41638702145945</v>
      </c>
    </row>
    <row r="31" spans="1:14">
      <c r="A31" t="s">
        <v>41</v>
      </c>
      <c r="C31">
        <v>1</v>
      </c>
      <c r="D31">
        <v>2282.5</v>
      </c>
      <c r="E31">
        <v>2217.5</v>
      </c>
      <c r="F31">
        <v>2110</v>
      </c>
      <c r="G31">
        <v>2203.3333333333335</v>
      </c>
      <c r="H31">
        <v>71.131724442910993</v>
      </c>
      <c r="I31">
        <v>1815.8333333333333</v>
      </c>
      <c r="J31">
        <v>313.04581962579363</v>
      </c>
      <c r="K31">
        <v>0.27010000000000001</v>
      </c>
      <c r="L31" s="68" t="s">
        <v>607</v>
      </c>
    </row>
    <row r="32" spans="1:14">
      <c r="C32">
        <v>2</v>
      </c>
      <c r="D32">
        <v>1460</v>
      </c>
      <c r="E32">
        <v>1583.3330000000001</v>
      </c>
      <c r="F32">
        <v>1266.6669999999999</v>
      </c>
      <c r="G32">
        <v>1436.6666666666667</v>
      </c>
      <c r="H32">
        <v>130.32695352416133</v>
      </c>
    </row>
    <row r="33" spans="1:14">
      <c r="C33">
        <v>3</v>
      </c>
      <c r="D33">
        <v>1930</v>
      </c>
      <c r="E33">
        <v>1792.5</v>
      </c>
      <c r="F33">
        <v>1700</v>
      </c>
      <c r="G33">
        <v>1807.5</v>
      </c>
      <c r="H33">
        <v>94.49426790375523</v>
      </c>
    </row>
    <row r="35" spans="1:14">
      <c r="A35" t="s">
        <v>68</v>
      </c>
      <c r="B35" t="s">
        <v>96</v>
      </c>
      <c r="C35">
        <v>1</v>
      </c>
      <c r="D35">
        <v>1423.3330000000001</v>
      </c>
      <c r="E35">
        <v>1661.6669999999999</v>
      </c>
      <c r="F35">
        <v>1528.3330000000001</v>
      </c>
      <c r="G35">
        <v>1537.7776666666668</v>
      </c>
      <c r="H35">
        <v>97.528372573774007</v>
      </c>
      <c r="I35">
        <v>1837.7776666666668</v>
      </c>
      <c r="J35">
        <v>377.72895229143455</v>
      </c>
    </row>
    <row r="36" spans="1:14">
      <c r="C36">
        <v>2</v>
      </c>
      <c r="D36">
        <v>1475</v>
      </c>
      <c r="E36">
        <v>1601.6669999999999</v>
      </c>
      <c r="F36">
        <v>1738.3330000000001</v>
      </c>
      <c r="G36">
        <v>1605</v>
      </c>
      <c r="H36">
        <v>107.53107733426032</v>
      </c>
    </row>
    <row r="37" spans="1:14">
      <c r="C37">
        <v>3</v>
      </c>
      <c r="D37">
        <v>2523.3330000000001</v>
      </c>
      <c r="E37">
        <v>2288.3330000000001</v>
      </c>
      <c r="F37">
        <v>2300</v>
      </c>
      <c r="G37">
        <v>2370.5553333333332</v>
      </c>
      <c r="H37">
        <v>108.13507385467288</v>
      </c>
    </row>
    <row r="39" spans="1:14">
      <c r="A39" t="s">
        <v>597</v>
      </c>
      <c r="C39">
        <v>1</v>
      </c>
      <c r="D39">
        <v>4498.3329999999996</v>
      </c>
      <c r="E39">
        <v>5400</v>
      </c>
      <c r="F39">
        <v>5910</v>
      </c>
      <c r="G39">
        <v>5269.4443333333329</v>
      </c>
      <c r="H39">
        <v>583.6577286368796</v>
      </c>
      <c r="I39">
        <v>6235</v>
      </c>
      <c r="J39">
        <v>1388.7437001594374</v>
      </c>
      <c r="K39">
        <v>1.24E-2</v>
      </c>
      <c r="L39" s="68" t="s">
        <v>608</v>
      </c>
      <c r="M39">
        <v>0.93489999999999995</v>
      </c>
      <c r="N39" t="s">
        <v>609</v>
      </c>
    </row>
    <row r="40" spans="1:14">
      <c r="C40">
        <v>2</v>
      </c>
      <c r="D40">
        <v>5068.3329999999996</v>
      </c>
      <c r="E40">
        <v>5130</v>
      </c>
      <c r="F40">
        <v>5511.6670000000004</v>
      </c>
      <c r="G40">
        <v>5236.666666666667</v>
      </c>
      <c r="H40">
        <v>196.07752246213485</v>
      </c>
    </row>
    <row r="41" spans="1:14">
      <c r="C41">
        <v>3</v>
      </c>
      <c r="D41">
        <v>8071.6670000000004</v>
      </c>
      <c r="E41">
        <v>8435</v>
      </c>
      <c r="F41">
        <v>8090</v>
      </c>
      <c r="G41">
        <v>8198.889000000001</v>
      </c>
      <c r="H41">
        <v>167.1233635432221</v>
      </c>
    </row>
    <row r="43" spans="1:14">
      <c r="A43" t="s">
        <v>600</v>
      </c>
      <c r="C43">
        <v>1</v>
      </c>
      <c r="D43">
        <v>4028.3330000000001</v>
      </c>
      <c r="E43">
        <v>4871.6670000000004</v>
      </c>
      <c r="F43">
        <v>4750</v>
      </c>
      <c r="G43">
        <v>4550</v>
      </c>
      <c r="H43">
        <v>372.20340217771616</v>
      </c>
      <c r="I43">
        <v>5253.5184444444449</v>
      </c>
      <c r="J43">
        <v>1473.0007237730563</v>
      </c>
      <c r="K43">
        <v>3.3599999999999998E-2</v>
      </c>
      <c r="L43" t="s">
        <v>610</v>
      </c>
      <c r="M43">
        <v>0.47049999999999997</v>
      </c>
      <c r="N43" t="s">
        <v>611</v>
      </c>
    </row>
    <row r="44" spans="1:14">
      <c r="C44">
        <v>2</v>
      </c>
      <c r="D44">
        <v>3858.3330000000001</v>
      </c>
      <c r="E44">
        <v>3850</v>
      </c>
      <c r="F44">
        <v>4013.3330000000001</v>
      </c>
      <c r="G44">
        <v>3907.2220000000002</v>
      </c>
      <c r="H44">
        <v>75.108889678031261</v>
      </c>
    </row>
    <row r="45" spans="1:14">
      <c r="C45">
        <v>3</v>
      </c>
      <c r="D45">
        <v>7468.3329999999996</v>
      </c>
      <c r="E45">
        <v>7710</v>
      </c>
      <c r="F45">
        <v>6731.6670000000004</v>
      </c>
      <c r="G45">
        <v>7303.333333333333</v>
      </c>
      <c r="H45">
        <v>416.09496690245533</v>
      </c>
    </row>
    <row r="47" spans="1:14">
      <c r="A47" t="s">
        <v>41</v>
      </c>
      <c r="C47">
        <v>1</v>
      </c>
      <c r="D47">
        <v>5345</v>
      </c>
      <c r="E47">
        <v>5521.6670000000004</v>
      </c>
      <c r="F47">
        <v>5923.3329999999996</v>
      </c>
      <c r="G47">
        <v>5596.666666666667</v>
      </c>
      <c r="H47">
        <v>241.98619412731406</v>
      </c>
      <c r="I47">
        <v>6350.925888888888</v>
      </c>
      <c r="J47">
        <v>1276.4193027341469</v>
      </c>
      <c r="K47">
        <v>8.6999999999999994E-3</v>
      </c>
      <c r="L47" s="67" t="s">
        <v>97</v>
      </c>
    </row>
    <row r="48" spans="1:14">
      <c r="C48">
        <v>2</v>
      </c>
      <c r="D48">
        <v>5305</v>
      </c>
      <c r="E48">
        <v>5468.3329999999996</v>
      </c>
      <c r="F48">
        <v>5150</v>
      </c>
      <c r="G48">
        <v>5307.7776666666659</v>
      </c>
      <c r="H48">
        <v>129.97374426227597</v>
      </c>
    </row>
    <row r="49" spans="1:14">
      <c r="C49">
        <v>3</v>
      </c>
      <c r="D49">
        <v>8383.3330000000005</v>
      </c>
      <c r="E49">
        <v>8165</v>
      </c>
      <c r="F49">
        <v>7896.6670000000004</v>
      </c>
      <c r="G49">
        <v>8148.333333333333</v>
      </c>
      <c r="H49">
        <v>199.02978373823581</v>
      </c>
    </row>
    <row r="51" spans="1:14">
      <c r="A51" s="82" t="s">
        <v>73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</row>
    <row r="52" spans="1:14">
      <c r="A52" s="14" t="s">
        <v>61</v>
      </c>
      <c r="B52" s="14" t="s">
        <v>80</v>
      </c>
      <c r="C52" s="14" t="s">
        <v>63</v>
      </c>
      <c r="D52" s="14" t="s">
        <v>74</v>
      </c>
      <c r="E52" s="14"/>
      <c r="F52" s="14"/>
      <c r="G52" s="14" t="s">
        <v>9</v>
      </c>
      <c r="H52" s="14" t="s">
        <v>65</v>
      </c>
      <c r="I52" s="14" t="s">
        <v>10</v>
      </c>
      <c r="J52" s="14" t="s">
        <v>11</v>
      </c>
      <c r="K52" s="14" t="s">
        <v>81</v>
      </c>
      <c r="L52" s="14" t="s">
        <v>15</v>
      </c>
      <c r="M52" t="s">
        <v>596</v>
      </c>
      <c r="N52" s="14" t="s">
        <v>15</v>
      </c>
    </row>
    <row r="53" spans="1:14">
      <c r="A53" t="s">
        <v>68</v>
      </c>
      <c r="B53" t="s">
        <v>39</v>
      </c>
      <c r="C53">
        <v>1</v>
      </c>
      <c r="D53" s="67">
        <v>1</v>
      </c>
      <c r="E53" s="67">
        <v>1</v>
      </c>
      <c r="F53" s="67">
        <v>1</v>
      </c>
      <c r="G53">
        <v>1</v>
      </c>
      <c r="H53">
        <v>0</v>
      </c>
      <c r="I53">
        <v>4.4444444444444446</v>
      </c>
      <c r="J53">
        <v>4.8711800481739944</v>
      </c>
    </row>
    <row r="54" spans="1:14">
      <c r="C54">
        <v>2</v>
      </c>
      <c r="D54" s="67">
        <v>1</v>
      </c>
      <c r="E54" s="67">
        <v>32</v>
      </c>
      <c r="F54" s="67">
        <v>1</v>
      </c>
      <c r="G54">
        <v>11.333333333333334</v>
      </c>
      <c r="H54">
        <v>14.613540144521982</v>
      </c>
    </row>
    <row r="55" spans="1:14">
      <c r="C55">
        <v>3</v>
      </c>
      <c r="D55" s="67">
        <v>1</v>
      </c>
      <c r="E55" s="67">
        <v>1</v>
      </c>
      <c r="F55" s="67">
        <v>1</v>
      </c>
      <c r="G55">
        <v>1</v>
      </c>
      <c r="H55">
        <v>0</v>
      </c>
    </row>
    <row r="57" spans="1:14">
      <c r="A57" t="s">
        <v>597</v>
      </c>
      <c r="C57">
        <v>1</v>
      </c>
      <c r="D57" s="67">
        <v>1</v>
      </c>
      <c r="E57" s="67">
        <v>1</v>
      </c>
      <c r="F57" s="67">
        <v>1</v>
      </c>
      <c r="G57">
        <v>1</v>
      </c>
      <c r="H57">
        <v>0</v>
      </c>
      <c r="I57">
        <v>1</v>
      </c>
      <c r="J57">
        <v>0</v>
      </c>
      <c r="L57" s="72"/>
    </row>
    <row r="58" spans="1:14">
      <c r="C58">
        <v>2</v>
      </c>
      <c r="D58" s="67">
        <v>1</v>
      </c>
      <c r="E58" s="67">
        <v>1</v>
      </c>
      <c r="F58" s="67">
        <v>1</v>
      </c>
      <c r="G58">
        <v>1</v>
      </c>
      <c r="H58">
        <v>0</v>
      </c>
    </row>
    <row r="59" spans="1:14">
      <c r="C59">
        <v>3</v>
      </c>
      <c r="D59" s="67">
        <v>1</v>
      </c>
      <c r="E59" s="67">
        <v>1</v>
      </c>
      <c r="F59" s="67">
        <v>1</v>
      </c>
      <c r="G59">
        <v>1</v>
      </c>
      <c r="H59">
        <v>0</v>
      </c>
    </row>
    <row r="61" spans="1:14">
      <c r="A61" t="s">
        <v>600</v>
      </c>
      <c r="C61">
        <v>1</v>
      </c>
      <c r="D61">
        <v>1</v>
      </c>
      <c r="E61">
        <v>1</v>
      </c>
      <c r="F61">
        <v>1</v>
      </c>
      <c r="G61">
        <v>1</v>
      </c>
      <c r="H61">
        <v>0</v>
      </c>
      <c r="I61">
        <v>1</v>
      </c>
      <c r="J61">
        <v>0</v>
      </c>
    </row>
    <row r="62" spans="1:14">
      <c r="C62">
        <v>2</v>
      </c>
      <c r="D62">
        <v>1</v>
      </c>
      <c r="E62">
        <v>1</v>
      </c>
      <c r="F62">
        <v>1</v>
      </c>
      <c r="G62">
        <v>1</v>
      </c>
      <c r="H62">
        <v>0</v>
      </c>
    </row>
    <row r="63" spans="1:14">
      <c r="C63">
        <v>3</v>
      </c>
      <c r="D63">
        <v>1</v>
      </c>
      <c r="E63">
        <v>1</v>
      </c>
      <c r="F63">
        <v>1</v>
      </c>
      <c r="G63">
        <v>1</v>
      </c>
      <c r="H63">
        <v>0</v>
      </c>
    </row>
    <row r="65" spans="1:14">
      <c r="A65" t="s">
        <v>41</v>
      </c>
      <c r="C65">
        <v>1</v>
      </c>
      <c r="D65">
        <v>1</v>
      </c>
      <c r="E65">
        <v>1</v>
      </c>
      <c r="F65">
        <v>1</v>
      </c>
      <c r="G65">
        <v>1</v>
      </c>
      <c r="H65">
        <v>0</v>
      </c>
      <c r="I65">
        <v>1</v>
      </c>
      <c r="J65">
        <v>0</v>
      </c>
      <c r="L65" s="67"/>
    </row>
    <row r="66" spans="1:14">
      <c r="C66">
        <v>2</v>
      </c>
      <c r="D66">
        <v>1</v>
      </c>
      <c r="E66">
        <v>1</v>
      </c>
      <c r="F66">
        <v>1</v>
      </c>
      <c r="G66">
        <v>1</v>
      </c>
      <c r="H66">
        <v>0</v>
      </c>
    </row>
    <row r="67" spans="1:14">
      <c r="C67">
        <v>3</v>
      </c>
      <c r="D67">
        <v>1</v>
      </c>
      <c r="E67">
        <v>1</v>
      </c>
      <c r="F67">
        <v>1</v>
      </c>
      <c r="G67">
        <v>1</v>
      </c>
      <c r="H67">
        <v>0</v>
      </c>
    </row>
    <row r="69" spans="1:14">
      <c r="A69" t="s">
        <v>68</v>
      </c>
      <c r="B69" t="s">
        <v>85</v>
      </c>
      <c r="C69">
        <v>1</v>
      </c>
      <c r="D69">
        <v>349</v>
      </c>
      <c r="E69">
        <v>367</v>
      </c>
      <c r="F69">
        <v>366.5</v>
      </c>
      <c r="G69">
        <v>360.83333333333331</v>
      </c>
      <c r="H69">
        <v>8.3699196863264795</v>
      </c>
      <c r="I69">
        <v>367.9444444444444</v>
      </c>
      <c r="J69">
        <v>32.103516979750594</v>
      </c>
    </row>
    <row r="70" spans="1:14">
      <c r="C70">
        <v>2</v>
      </c>
      <c r="D70">
        <v>314.5</v>
      </c>
      <c r="E70">
        <v>328</v>
      </c>
      <c r="F70">
        <v>355.5</v>
      </c>
      <c r="G70">
        <v>332.66666666666669</v>
      </c>
      <c r="H70">
        <v>17.060350393692257</v>
      </c>
    </row>
    <row r="71" spans="1:14">
      <c r="C71">
        <v>3</v>
      </c>
      <c r="D71">
        <v>428</v>
      </c>
      <c r="E71">
        <v>424.5</v>
      </c>
      <c r="F71">
        <v>378.5</v>
      </c>
      <c r="G71">
        <v>410.33333333333331</v>
      </c>
      <c r="H71">
        <v>22.554871363459874</v>
      </c>
    </row>
    <row r="73" spans="1:14">
      <c r="A73" t="s">
        <v>597</v>
      </c>
      <c r="C73">
        <v>1</v>
      </c>
      <c r="D73">
        <v>166.5</v>
      </c>
      <c r="E73">
        <v>145</v>
      </c>
      <c r="F73">
        <v>127.5</v>
      </c>
      <c r="G73">
        <v>146.33333333333334</v>
      </c>
      <c r="H73">
        <v>15.949573313693659</v>
      </c>
      <c r="I73">
        <v>127</v>
      </c>
      <c r="J73">
        <v>19.385466109854011</v>
      </c>
      <c r="K73">
        <v>8.0000000000000004E-4</v>
      </c>
      <c r="L73" s="67" t="s">
        <v>612</v>
      </c>
      <c r="M73">
        <v>4.3400000000000001E-2</v>
      </c>
      <c r="N73" t="s">
        <v>613</v>
      </c>
    </row>
    <row r="74" spans="1:14">
      <c r="C74">
        <v>2</v>
      </c>
      <c r="D74">
        <v>104.5</v>
      </c>
      <c r="E74">
        <v>91.5</v>
      </c>
      <c r="F74">
        <v>105.5</v>
      </c>
      <c r="G74">
        <v>100.5</v>
      </c>
      <c r="H74">
        <v>6.3770421565696633</v>
      </c>
    </row>
    <row r="75" spans="1:14">
      <c r="C75">
        <v>3</v>
      </c>
      <c r="D75">
        <v>138.5</v>
      </c>
      <c r="E75">
        <v>133</v>
      </c>
      <c r="F75">
        <v>131</v>
      </c>
      <c r="G75">
        <v>134.16666666666666</v>
      </c>
      <c r="H75">
        <v>3.1710495984067415</v>
      </c>
    </row>
    <row r="77" spans="1:14">
      <c r="A77" t="s">
        <v>600</v>
      </c>
      <c r="C77">
        <v>1</v>
      </c>
      <c r="D77">
        <v>292.5</v>
      </c>
      <c r="E77">
        <v>327</v>
      </c>
      <c r="F77">
        <v>363.5</v>
      </c>
      <c r="G77">
        <v>327.66666666666669</v>
      </c>
      <c r="H77">
        <v>28.989461686773161</v>
      </c>
      <c r="I77">
        <v>283.38888888888891</v>
      </c>
      <c r="J77">
        <v>47.602974800704722</v>
      </c>
      <c r="K77">
        <v>0.1057</v>
      </c>
      <c r="L77" t="s">
        <v>614</v>
      </c>
      <c r="M77">
        <v>4.1999999999999997E-3</v>
      </c>
      <c r="N77" t="s">
        <v>615</v>
      </c>
    </row>
    <row r="78" spans="1:14">
      <c r="C78">
        <v>2</v>
      </c>
      <c r="D78">
        <v>212</v>
      </c>
      <c r="E78">
        <v>227</v>
      </c>
      <c r="F78">
        <v>213</v>
      </c>
      <c r="G78">
        <v>217.33333333333334</v>
      </c>
      <c r="H78">
        <v>6.8475461947247123</v>
      </c>
    </row>
    <row r="79" spans="1:14">
      <c r="C79">
        <v>3</v>
      </c>
      <c r="D79">
        <v>295.5</v>
      </c>
      <c r="E79">
        <v>317</v>
      </c>
      <c r="F79">
        <v>303</v>
      </c>
      <c r="G79">
        <v>305.16666666666669</v>
      </c>
      <c r="H79">
        <v>8.9100442697491058</v>
      </c>
    </row>
    <row r="81" spans="1:14">
      <c r="A81" t="s">
        <v>41</v>
      </c>
      <c r="C81">
        <v>1</v>
      </c>
      <c r="D81">
        <v>95</v>
      </c>
      <c r="E81">
        <v>98.5</v>
      </c>
      <c r="F81">
        <v>93</v>
      </c>
      <c r="G81">
        <v>95.5</v>
      </c>
      <c r="H81">
        <v>2.2730302828309759</v>
      </c>
      <c r="I81">
        <v>76.888888888888886</v>
      </c>
      <c r="J81">
        <v>14.661825800440706</v>
      </c>
      <c r="K81">
        <v>2.9999999999999997E-4</v>
      </c>
      <c r="L81" s="68" t="s">
        <v>616</v>
      </c>
    </row>
    <row r="82" spans="1:14">
      <c r="C82">
        <v>2</v>
      </c>
      <c r="D82">
        <v>88.5</v>
      </c>
      <c r="E82">
        <v>76.5</v>
      </c>
      <c r="F82">
        <v>61.5</v>
      </c>
      <c r="G82">
        <v>75.5</v>
      </c>
      <c r="H82">
        <v>11.045361017187261</v>
      </c>
    </row>
    <row r="83" spans="1:14">
      <c r="C83">
        <v>3</v>
      </c>
      <c r="D83">
        <v>71.5</v>
      </c>
      <c r="E83">
        <v>57</v>
      </c>
      <c r="F83">
        <v>50.5</v>
      </c>
      <c r="G83">
        <v>59.666666666666664</v>
      </c>
      <c r="H83">
        <v>8.7781293881757954</v>
      </c>
    </row>
    <row r="85" spans="1:14">
      <c r="A85" t="s">
        <v>68</v>
      </c>
      <c r="B85" t="s">
        <v>96</v>
      </c>
      <c r="C85">
        <v>1</v>
      </c>
      <c r="D85">
        <v>1227</v>
      </c>
      <c r="E85">
        <v>1214.5</v>
      </c>
      <c r="F85">
        <v>1196</v>
      </c>
      <c r="G85">
        <v>1212.5</v>
      </c>
      <c r="H85">
        <v>12.734467663262043</v>
      </c>
      <c r="I85">
        <v>1370.1111111111111</v>
      </c>
      <c r="J85">
        <v>386.62438306481278</v>
      </c>
    </row>
    <row r="86" spans="1:14">
      <c r="C86">
        <v>2</v>
      </c>
      <c r="D86">
        <v>974</v>
      </c>
      <c r="E86">
        <v>970.5</v>
      </c>
      <c r="F86">
        <v>1042</v>
      </c>
      <c r="G86">
        <v>995.5</v>
      </c>
      <c r="H86">
        <v>32.911497484415179</v>
      </c>
    </row>
    <row r="87" spans="1:14">
      <c r="C87">
        <v>3</v>
      </c>
      <c r="D87">
        <v>1879</v>
      </c>
      <c r="E87">
        <v>1898</v>
      </c>
      <c r="F87">
        <v>1930</v>
      </c>
      <c r="G87">
        <v>1902.3333333333333</v>
      </c>
      <c r="H87">
        <v>21.044925490219462</v>
      </c>
    </row>
    <row r="89" spans="1:14">
      <c r="A89" t="s">
        <v>597</v>
      </c>
      <c r="C89">
        <v>1</v>
      </c>
      <c r="D89">
        <v>1140</v>
      </c>
      <c r="E89">
        <v>1015.5</v>
      </c>
      <c r="F89">
        <v>1052</v>
      </c>
      <c r="G89">
        <v>1069.1666666666667</v>
      </c>
      <c r="H89">
        <v>52.256312749965645</v>
      </c>
      <c r="I89">
        <v>1284.7777777777778</v>
      </c>
      <c r="J89">
        <v>439.16761191830238</v>
      </c>
      <c r="K89">
        <v>0.84670000000000001</v>
      </c>
      <c r="L89" s="72" t="s">
        <v>617</v>
      </c>
      <c r="M89">
        <v>0.98880000000000001</v>
      </c>
      <c r="N89" t="s">
        <v>618</v>
      </c>
    </row>
    <row r="90" spans="1:14">
      <c r="C90">
        <v>2</v>
      </c>
      <c r="D90">
        <v>889</v>
      </c>
      <c r="E90">
        <v>922.5</v>
      </c>
      <c r="F90">
        <v>853</v>
      </c>
      <c r="G90">
        <v>888.16666666666663</v>
      </c>
      <c r="H90">
        <v>28.379374356896754</v>
      </c>
    </row>
    <row r="91" spans="1:14">
      <c r="C91">
        <v>3</v>
      </c>
      <c r="D91">
        <v>1737</v>
      </c>
      <c r="E91">
        <v>1953</v>
      </c>
      <c r="F91">
        <v>2001</v>
      </c>
      <c r="G91">
        <v>1897</v>
      </c>
      <c r="H91">
        <v>114.82160075525859</v>
      </c>
    </row>
    <row r="93" spans="1:14">
      <c r="A93" t="s">
        <v>600</v>
      </c>
      <c r="C93">
        <v>1</v>
      </c>
      <c r="D93">
        <v>940</v>
      </c>
      <c r="E93">
        <v>933.5</v>
      </c>
      <c r="F93">
        <v>1055</v>
      </c>
      <c r="G93">
        <v>976.16666666666663</v>
      </c>
      <c r="H93">
        <v>55.806710070464547</v>
      </c>
      <c r="I93">
        <v>1238.1666666666667</v>
      </c>
      <c r="J93">
        <v>356.82418639996956</v>
      </c>
      <c r="K93">
        <v>0.74070000000000003</v>
      </c>
      <c r="L93" t="s">
        <v>619</v>
      </c>
      <c r="M93">
        <v>0.90100000000000002</v>
      </c>
      <c r="N93" t="s">
        <v>620</v>
      </c>
    </row>
    <row r="94" spans="1:14">
      <c r="C94">
        <v>2</v>
      </c>
      <c r="D94">
        <v>1119</v>
      </c>
      <c r="E94">
        <v>968.5</v>
      </c>
      <c r="F94">
        <v>899.5</v>
      </c>
      <c r="G94">
        <v>995.66666666666663</v>
      </c>
      <c r="H94">
        <v>91.64636138743073</v>
      </c>
    </row>
    <row r="95" spans="1:14">
      <c r="C95">
        <v>3</v>
      </c>
      <c r="D95">
        <v>1861</v>
      </c>
      <c r="E95">
        <v>1786</v>
      </c>
      <c r="F95">
        <v>1581</v>
      </c>
      <c r="G95">
        <v>1742.6666666666667</v>
      </c>
      <c r="H95">
        <v>118.34506984051154</v>
      </c>
    </row>
    <row r="97" spans="1:12">
      <c r="A97" t="s">
        <v>41</v>
      </c>
      <c r="C97">
        <v>1</v>
      </c>
      <c r="D97">
        <v>1018</v>
      </c>
      <c r="E97">
        <v>913.5</v>
      </c>
      <c r="F97">
        <v>990</v>
      </c>
      <c r="G97">
        <v>973.83333333333337</v>
      </c>
      <c r="H97">
        <v>44.166981130955982</v>
      </c>
      <c r="I97">
        <v>1291.3888888888889</v>
      </c>
      <c r="J97">
        <v>442.39085980556382</v>
      </c>
      <c r="K97">
        <v>0.8589</v>
      </c>
      <c r="L97" s="67" t="s">
        <v>106</v>
      </c>
    </row>
    <row r="98" spans="1:12">
      <c r="C98">
        <v>2</v>
      </c>
      <c r="D98">
        <v>1036</v>
      </c>
      <c r="E98">
        <v>1021.5</v>
      </c>
      <c r="F98">
        <v>892.5</v>
      </c>
      <c r="G98">
        <v>983.33333333333337</v>
      </c>
      <c r="H98">
        <v>64.501076649067556</v>
      </c>
    </row>
    <row r="99" spans="1:12">
      <c r="C99">
        <v>3</v>
      </c>
      <c r="D99">
        <v>1930</v>
      </c>
      <c r="E99">
        <v>2000</v>
      </c>
      <c r="F99">
        <v>1821</v>
      </c>
      <c r="G99">
        <v>1917</v>
      </c>
      <c r="H99">
        <v>73.652336464410055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K25" sqref="K25"/>
    </sheetView>
  </sheetViews>
  <sheetFormatPr defaultColWidth="9.109375" defaultRowHeight="14.4"/>
  <cols>
    <col min="1" max="1" width="15.88671875" style="71" bestFit="1" customWidth="1"/>
    <col min="2" max="2" width="12.5546875" style="71" bestFit="1" customWidth="1"/>
    <col min="3" max="3" width="7.33203125" style="71" bestFit="1" customWidth="1"/>
    <col min="4" max="4" width="12" style="71" bestFit="1" customWidth="1"/>
    <col min="5" max="5" width="10.44140625" style="71" bestFit="1" customWidth="1"/>
    <col min="6" max="6" width="11.44140625" style="71" bestFit="1" customWidth="1"/>
    <col min="7" max="8" width="12.5546875" style="71" bestFit="1" customWidth="1"/>
    <col min="9" max="9" width="15.33203125" style="71" bestFit="1" customWidth="1"/>
    <col min="10" max="10" width="13.5546875" style="71" bestFit="1" customWidth="1"/>
    <col min="11" max="11" width="24.5546875" style="71" bestFit="1" customWidth="1"/>
    <col min="12" max="12" width="22.6640625" style="71" bestFit="1" customWidth="1"/>
    <col min="13" max="16384" width="9.109375" style="71"/>
  </cols>
  <sheetData>
    <row r="1" spans="1:12">
      <c r="A1" s="69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>
      <c r="A2" s="71" t="s">
        <v>61</v>
      </c>
      <c r="B2" s="71" t="s">
        <v>587</v>
      </c>
      <c r="C2" s="71" t="s">
        <v>63</v>
      </c>
      <c r="D2" s="71" t="s">
        <v>64</v>
      </c>
      <c r="G2" s="71" t="s">
        <v>9</v>
      </c>
      <c r="H2" s="71" t="s">
        <v>65</v>
      </c>
      <c r="I2" s="71" t="s">
        <v>10</v>
      </c>
      <c r="J2" s="71" t="s">
        <v>11</v>
      </c>
      <c r="K2" s="71" t="s">
        <v>76</v>
      </c>
      <c r="L2" s="71" t="s">
        <v>15</v>
      </c>
    </row>
    <row r="3" spans="1:12">
      <c r="A3" s="71" t="s">
        <v>68</v>
      </c>
      <c r="B3" s="71" t="s">
        <v>39</v>
      </c>
      <c r="C3" s="71">
        <v>1</v>
      </c>
      <c r="D3" s="71">
        <v>904</v>
      </c>
      <c r="E3" s="71">
        <v>400</v>
      </c>
      <c r="F3" s="71">
        <v>380</v>
      </c>
      <c r="G3" s="71">
        <v>561.33333333333337</v>
      </c>
      <c r="H3" s="71">
        <v>242.43945406820418</v>
      </c>
      <c r="I3" s="71">
        <v>668.88888888888891</v>
      </c>
      <c r="J3" s="71">
        <v>141.86204392356976</v>
      </c>
    </row>
    <row r="4" spans="1:12">
      <c r="C4" s="71">
        <v>2</v>
      </c>
      <c r="D4" s="71">
        <v>1188</v>
      </c>
      <c r="E4" s="71">
        <v>652</v>
      </c>
      <c r="F4" s="71">
        <v>768</v>
      </c>
      <c r="G4" s="71">
        <v>869.33333333333337</v>
      </c>
      <c r="H4" s="71">
        <v>230.25396606549234</v>
      </c>
    </row>
    <row r="5" spans="1:12">
      <c r="C5" s="71">
        <v>3</v>
      </c>
      <c r="D5" s="71">
        <v>424</v>
      </c>
      <c r="E5" s="71">
        <v>600</v>
      </c>
      <c r="F5" s="71">
        <v>704</v>
      </c>
      <c r="G5" s="71">
        <v>576</v>
      </c>
      <c r="H5" s="71">
        <v>115.56239296010907</v>
      </c>
    </row>
    <row r="7" spans="1:12">
      <c r="A7" s="71" t="s">
        <v>41</v>
      </c>
      <c r="C7" s="71">
        <v>1</v>
      </c>
      <c r="D7" s="71">
        <v>356</v>
      </c>
      <c r="E7" s="71">
        <v>256</v>
      </c>
      <c r="F7" s="71">
        <v>436</v>
      </c>
      <c r="G7" s="71">
        <v>349.33333333333331</v>
      </c>
      <c r="H7" s="71">
        <v>73.635740114581736</v>
      </c>
      <c r="I7" s="71">
        <v>554.66666666666663</v>
      </c>
      <c r="J7" s="71">
        <v>150.10909612925101</v>
      </c>
      <c r="K7" s="71">
        <v>0.47789999999999999</v>
      </c>
      <c r="L7" s="72" t="s">
        <v>588</v>
      </c>
    </row>
    <row r="8" spans="1:12">
      <c r="C8" s="71">
        <v>2</v>
      </c>
      <c r="D8" s="71">
        <v>700</v>
      </c>
      <c r="E8" s="71">
        <v>684</v>
      </c>
      <c r="F8" s="71">
        <v>448</v>
      </c>
      <c r="G8" s="71">
        <v>610.66666666666663</v>
      </c>
      <c r="H8" s="71">
        <v>115.20802441188239</v>
      </c>
    </row>
    <row r="9" spans="1:12">
      <c r="C9" s="71">
        <v>3</v>
      </c>
      <c r="D9" s="71">
        <v>632</v>
      </c>
      <c r="E9" s="71">
        <v>808</v>
      </c>
      <c r="F9" s="71">
        <v>672</v>
      </c>
      <c r="G9" s="71">
        <v>704</v>
      </c>
      <c r="H9" s="71">
        <v>75.33038342306952</v>
      </c>
    </row>
    <row r="11" spans="1:12">
      <c r="A11" s="71" t="s">
        <v>83</v>
      </c>
      <c r="C11" s="71">
        <v>1</v>
      </c>
      <c r="D11" s="71">
        <v>530.66669999999999</v>
      </c>
      <c r="E11" s="71">
        <v>562.66669999999999</v>
      </c>
      <c r="F11" s="71">
        <v>840</v>
      </c>
      <c r="G11" s="71">
        <v>644.4444666666667</v>
      </c>
      <c r="H11" s="71">
        <v>138.89438424684002</v>
      </c>
      <c r="I11" s="71">
        <v>662.185188888889</v>
      </c>
      <c r="J11" s="71">
        <v>13.517334326634998</v>
      </c>
      <c r="K11" s="71">
        <v>0.95020000000000004</v>
      </c>
      <c r="L11" s="72" t="s">
        <v>589</v>
      </c>
    </row>
    <row r="12" spans="1:12">
      <c r="C12" s="71">
        <v>2</v>
      </c>
      <c r="D12" s="71">
        <v>538.66669999999999</v>
      </c>
      <c r="E12" s="71">
        <v>912</v>
      </c>
      <c r="F12" s="71">
        <v>544</v>
      </c>
      <c r="G12" s="71">
        <v>664.88890000000004</v>
      </c>
      <c r="H12" s="71">
        <v>174.74749941869464</v>
      </c>
    </row>
    <row r="13" spans="1:12">
      <c r="C13" s="71">
        <v>3</v>
      </c>
      <c r="D13" s="71">
        <v>700</v>
      </c>
      <c r="E13" s="71">
        <v>743.33330000000001</v>
      </c>
      <c r="F13" s="71">
        <v>588.33330000000001</v>
      </c>
      <c r="G13" s="71">
        <v>677.22220000000004</v>
      </c>
      <c r="H13" s="71">
        <v>65.296100596334753</v>
      </c>
    </row>
    <row r="15" spans="1:12">
      <c r="A15" s="71" t="s">
        <v>68</v>
      </c>
      <c r="B15" s="71" t="s">
        <v>96</v>
      </c>
      <c r="C15" s="71">
        <v>1</v>
      </c>
      <c r="D15" s="71">
        <v>1868</v>
      </c>
      <c r="E15" s="71">
        <v>1112</v>
      </c>
      <c r="F15" s="71">
        <v>1140</v>
      </c>
      <c r="G15" s="71">
        <v>1373.3333333333333</v>
      </c>
      <c r="H15" s="71">
        <v>349.9688875060499</v>
      </c>
      <c r="I15" s="71">
        <v>1541.7777777777776</v>
      </c>
      <c r="J15" s="71">
        <v>166.98221979718537</v>
      </c>
    </row>
    <row r="16" spans="1:12">
      <c r="C16" s="71">
        <v>2</v>
      </c>
      <c r="D16" s="71">
        <v>1908</v>
      </c>
      <c r="E16" s="71">
        <v>1240</v>
      </c>
      <c r="F16" s="71">
        <v>1300</v>
      </c>
      <c r="G16" s="71">
        <v>1482.6666666666667</v>
      </c>
      <c r="H16" s="71">
        <v>301.75192165456417</v>
      </c>
    </row>
    <row r="17" spans="1:12">
      <c r="C17" s="71">
        <v>3</v>
      </c>
      <c r="D17" s="71">
        <v>2200</v>
      </c>
      <c r="E17" s="71">
        <v>1640</v>
      </c>
      <c r="F17" s="71">
        <v>1468</v>
      </c>
      <c r="G17" s="71">
        <v>1769.3333333333333</v>
      </c>
      <c r="H17" s="71">
        <v>312.51808836538657</v>
      </c>
    </row>
    <row r="19" spans="1:12">
      <c r="A19" s="71" t="s">
        <v>41</v>
      </c>
      <c r="C19" s="71">
        <v>1</v>
      </c>
      <c r="D19" s="71">
        <v>808</v>
      </c>
      <c r="E19" s="71">
        <v>648</v>
      </c>
      <c r="F19" s="71">
        <v>708</v>
      </c>
      <c r="G19" s="71">
        <v>721.33333333333337</v>
      </c>
      <c r="H19" s="71">
        <v>65.996632910744438</v>
      </c>
      <c r="I19" s="71">
        <v>692.44444444444446</v>
      </c>
      <c r="J19" s="71">
        <v>35.349402355819009</v>
      </c>
      <c r="K19" s="71">
        <v>2.0999999999999999E-3</v>
      </c>
      <c r="L19" s="72" t="s">
        <v>621</v>
      </c>
    </row>
    <row r="20" spans="1:12">
      <c r="C20" s="71">
        <v>2</v>
      </c>
      <c r="D20" s="71">
        <v>672</v>
      </c>
      <c r="E20" s="71">
        <v>712</v>
      </c>
      <c r="F20" s="71">
        <v>756</v>
      </c>
      <c r="G20" s="71">
        <v>713.33333333333337</v>
      </c>
      <c r="H20" s="71">
        <v>34.305814214049619</v>
      </c>
    </row>
    <row r="21" spans="1:12">
      <c r="C21" s="71">
        <v>3</v>
      </c>
      <c r="D21" s="71">
        <v>669.33330000000001</v>
      </c>
      <c r="E21" s="71">
        <v>528</v>
      </c>
      <c r="F21" s="71">
        <v>730.66669999999999</v>
      </c>
      <c r="G21" s="71">
        <v>642.66666666666663</v>
      </c>
      <c r="H21" s="71">
        <v>84.859805256369185</v>
      </c>
    </row>
    <row r="23" spans="1:12">
      <c r="A23" s="71" t="s">
        <v>83</v>
      </c>
      <c r="C23" s="71">
        <v>1</v>
      </c>
      <c r="D23" s="71">
        <v>2501.6669999999999</v>
      </c>
      <c r="E23" s="71">
        <v>2348.3330000000001</v>
      </c>
      <c r="F23" s="71">
        <v>2345</v>
      </c>
      <c r="G23" s="71">
        <v>2398.3333333333335</v>
      </c>
      <c r="H23" s="71">
        <v>73.080604916002713</v>
      </c>
      <c r="I23" s="71">
        <v>2115.9258888888885</v>
      </c>
      <c r="J23" s="71">
        <v>201.10719899344159</v>
      </c>
      <c r="K23" s="71">
        <v>3.5999999999999997E-2</v>
      </c>
      <c r="L23" s="66" t="s">
        <v>622</v>
      </c>
    </row>
    <row r="24" spans="1:12">
      <c r="C24" s="71">
        <v>2</v>
      </c>
      <c r="D24" s="71">
        <v>1825</v>
      </c>
      <c r="E24" s="71">
        <v>1943.3330000000001</v>
      </c>
      <c r="F24" s="71">
        <v>2243.3330000000001</v>
      </c>
      <c r="G24" s="71">
        <v>2003.8886666666667</v>
      </c>
      <c r="H24" s="71">
        <v>176.06980868646644</v>
      </c>
    </row>
    <row r="25" spans="1:12">
      <c r="C25" s="71">
        <v>3</v>
      </c>
      <c r="D25" s="71">
        <v>1911.6669999999999</v>
      </c>
      <c r="E25" s="71">
        <v>1918.3330000000001</v>
      </c>
      <c r="F25" s="71">
        <v>2006.6669999999999</v>
      </c>
      <c r="G25" s="71">
        <v>1945.5556666666664</v>
      </c>
      <c r="H25" s="71">
        <v>43.297845868921542</v>
      </c>
    </row>
    <row r="28" spans="1:12">
      <c r="A28" s="73" t="s">
        <v>88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  <row r="29" spans="1:12">
      <c r="A29" s="71" t="s">
        <v>61</v>
      </c>
      <c r="B29" s="71" t="s">
        <v>587</v>
      </c>
      <c r="C29" s="71" t="s">
        <v>63</v>
      </c>
      <c r="D29" s="71" t="s">
        <v>89</v>
      </c>
      <c r="G29" s="71" t="s">
        <v>9</v>
      </c>
      <c r="H29" s="71" t="s">
        <v>65</v>
      </c>
      <c r="I29" s="71" t="s">
        <v>10</v>
      </c>
      <c r="J29" s="71" t="s">
        <v>11</v>
      </c>
      <c r="K29" s="71" t="s">
        <v>76</v>
      </c>
      <c r="L29" s="71" t="s">
        <v>15</v>
      </c>
    </row>
    <row r="30" spans="1:12">
      <c r="A30" s="71" t="s">
        <v>68</v>
      </c>
      <c r="B30" s="71" t="s">
        <v>39</v>
      </c>
      <c r="C30" s="71">
        <v>1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</row>
    <row r="31" spans="1:12">
      <c r="C31" s="71">
        <v>2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</row>
    <row r="32" spans="1:12">
      <c r="C32" s="71">
        <v>3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</row>
    <row r="34" spans="1:12">
      <c r="A34" s="71" t="s">
        <v>41</v>
      </c>
      <c r="C34" s="71">
        <v>1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</row>
    <row r="35" spans="1:12">
      <c r="C35" s="71">
        <v>2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</row>
    <row r="36" spans="1:12">
      <c r="C36" s="71">
        <v>3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</row>
    <row r="38" spans="1:12">
      <c r="A38" s="71" t="s">
        <v>83</v>
      </c>
      <c r="C38" s="71">
        <v>1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</row>
    <row r="39" spans="1:12">
      <c r="C39" s="71">
        <v>2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</row>
    <row r="40" spans="1:12">
      <c r="C40" s="71">
        <v>3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</row>
    <row r="42" spans="1:12">
      <c r="A42" s="71" t="s">
        <v>68</v>
      </c>
      <c r="B42" s="71" t="s">
        <v>96</v>
      </c>
      <c r="C42" s="71">
        <v>1</v>
      </c>
      <c r="D42" s="71">
        <v>3170.7040000000002</v>
      </c>
      <c r="E42" s="71">
        <v>2962.0720000000001</v>
      </c>
      <c r="F42" s="71">
        <v>3320.0010000000002</v>
      </c>
      <c r="G42" s="71">
        <v>3150.9256666666665</v>
      </c>
      <c r="H42" s="71">
        <v>146.79164170649807</v>
      </c>
      <c r="I42" s="71">
        <v>2809.6917777777776</v>
      </c>
      <c r="J42" s="71">
        <v>245.77683770178857</v>
      </c>
    </row>
    <row r="43" spans="1:12">
      <c r="C43" s="71">
        <v>2</v>
      </c>
      <c r="D43" s="71">
        <v>2896.9940000000001</v>
      </c>
      <c r="E43" s="71">
        <v>2452.933</v>
      </c>
      <c r="F43" s="71">
        <v>2395.511</v>
      </c>
      <c r="G43" s="71">
        <v>2581.8126666666667</v>
      </c>
      <c r="H43" s="71">
        <v>224.09637239713541</v>
      </c>
    </row>
    <row r="44" spans="1:12">
      <c r="C44" s="71">
        <v>3</v>
      </c>
      <c r="D44" s="71">
        <v>2985.0410000000002</v>
      </c>
      <c r="E44" s="71">
        <v>2562.0340000000001</v>
      </c>
      <c r="F44" s="71">
        <v>2541.9360000000001</v>
      </c>
      <c r="G44" s="71">
        <v>2696.337</v>
      </c>
      <c r="H44" s="71">
        <v>204.30937670275117</v>
      </c>
    </row>
    <row r="46" spans="1:12">
      <c r="A46" s="71" t="s">
        <v>41</v>
      </c>
      <c r="C46" s="71">
        <v>1</v>
      </c>
      <c r="D46" s="71">
        <v>424.03120000000001</v>
      </c>
      <c r="E46" s="71">
        <v>504.42169999999999</v>
      </c>
      <c r="F46" s="71">
        <v>500</v>
      </c>
      <c r="G46" s="71">
        <v>476.15096666666665</v>
      </c>
      <c r="H46" s="71">
        <v>36.898422872920847</v>
      </c>
      <c r="I46" s="71">
        <v>158.71698888888889</v>
      </c>
      <c r="J46" s="71">
        <v>224.45971826568649</v>
      </c>
      <c r="K46" s="71">
        <v>4.0000000000000002E-4</v>
      </c>
      <c r="L46" s="72" t="s">
        <v>623</v>
      </c>
    </row>
    <row r="47" spans="1:12">
      <c r="C47" s="71">
        <v>2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</row>
    <row r="48" spans="1:12">
      <c r="C48" s="71">
        <v>3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</row>
    <row r="50" spans="1:12">
      <c r="A50" s="71" t="s">
        <v>83</v>
      </c>
      <c r="C50" s="71">
        <v>1</v>
      </c>
      <c r="D50" s="71">
        <v>10146.252800000002</v>
      </c>
      <c r="E50" s="71">
        <v>9478.6304</v>
      </c>
      <c r="F50" s="71">
        <v>10624.003200000001</v>
      </c>
      <c r="G50" s="71">
        <v>10082.962133333334</v>
      </c>
      <c r="H50" s="71">
        <v>469.73325346079417</v>
      </c>
      <c r="I50" s="71">
        <v>8729.0149444444451</v>
      </c>
      <c r="J50" s="71">
        <v>989.57410265100179</v>
      </c>
      <c r="K50" s="71">
        <v>1.1999999999999999E-3</v>
      </c>
      <c r="L50" s="66" t="s">
        <v>624</v>
      </c>
    </row>
    <row r="51" spans="1:12">
      <c r="C51" s="71">
        <v>2</v>
      </c>
      <c r="D51" s="71">
        <v>8690.982</v>
      </c>
      <c r="E51" s="71">
        <v>7358.799</v>
      </c>
      <c r="F51" s="71">
        <v>7186.5329999999994</v>
      </c>
      <c r="G51" s="71">
        <v>7745.4379999999992</v>
      </c>
      <c r="H51" s="71">
        <v>672.28911719140615</v>
      </c>
    </row>
    <row r="52" spans="1:12">
      <c r="C52" s="71">
        <v>3</v>
      </c>
      <c r="D52" s="71">
        <v>9253.6271000000015</v>
      </c>
      <c r="E52" s="71">
        <v>7942.3054000000002</v>
      </c>
      <c r="F52" s="71">
        <v>7880.0016000000005</v>
      </c>
      <c r="G52" s="71">
        <v>8358.6447000000007</v>
      </c>
      <c r="H52" s="71">
        <v>633.35906777852904</v>
      </c>
    </row>
    <row r="55" spans="1:12">
      <c r="A55" s="75" t="s">
        <v>73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</row>
    <row r="56" spans="1:12">
      <c r="A56" s="71" t="s">
        <v>61</v>
      </c>
      <c r="B56" s="71" t="s">
        <v>587</v>
      </c>
      <c r="C56" s="71" t="s">
        <v>63</v>
      </c>
      <c r="D56" s="71" t="s">
        <v>74</v>
      </c>
      <c r="G56" s="71" t="s">
        <v>9</v>
      </c>
      <c r="H56" s="71" t="s">
        <v>65</v>
      </c>
      <c r="I56" s="71" t="s">
        <v>10</v>
      </c>
      <c r="J56" s="71" t="s">
        <v>11</v>
      </c>
      <c r="K56" s="71" t="s">
        <v>76</v>
      </c>
      <c r="L56" s="71" t="s">
        <v>15</v>
      </c>
    </row>
    <row r="57" spans="1:12">
      <c r="A57" s="71" t="s">
        <v>68</v>
      </c>
      <c r="B57" s="71" t="s">
        <v>39</v>
      </c>
      <c r="C57" s="71">
        <v>1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</row>
    <row r="58" spans="1:12">
      <c r="C58" s="71">
        <v>2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</row>
    <row r="59" spans="1:12">
      <c r="C59" s="71">
        <v>3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</row>
    <row r="61" spans="1:12">
      <c r="A61" s="71" t="s">
        <v>41</v>
      </c>
      <c r="C61" s="71">
        <v>1</v>
      </c>
      <c r="D61" s="71">
        <v>0</v>
      </c>
      <c r="E61" s="71">
        <v>0</v>
      </c>
      <c r="F61" s="71">
        <v>0</v>
      </c>
      <c r="G61" s="71">
        <v>0</v>
      </c>
      <c r="H61" s="71">
        <v>0</v>
      </c>
      <c r="I61" s="71">
        <v>0</v>
      </c>
      <c r="J61" s="71">
        <v>0</v>
      </c>
    </row>
    <row r="62" spans="1:12">
      <c r="C62" s="71">
        <v>2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</row>
    <row r="63" spans="1:12">
      <c r="C63" s="71">
        <v>3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</row>
    <row r="65" spans="1:12">
      <c r="A65" s="71" t="s">
        <v>83</v>
      </c>
      <c r="C65" s="71">
        <v>1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</row>
    <row r="66" spans="1:12">
      <c r="C66" s="71">
        <v>2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</row>
    <row r="67" spans="1:12">
      <c r="C67" s="71">
        <v>3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</row>
    <row r="69" spans="1:12">
      <c r="A69" s="71" t="s">
        <v>68</v>
      </c>
      <c r="B69" s="71" t="s">
        <v>96</v>
      </c>
      <c r="C69" s="71">
        <v>1</v>
      </c>
      <c r="D69" s="71">
        <v>124.8</v>
      </c>
      <c r="E69" s="71">
        <v>202.33330000000001</v>
      </c>
      <c r="F69" s="71">
        <v>217.66669999999999</v>
      </c>
      <c r="G69" s="71">
        <v>181.6</v>
      </c>
      <c r="H69" s="71">
        <v>40.648561179046332</v>
      </c>
      <c r="I69" s="71">
        <v>164.54259999999999</v>
      </c>
      <c r="J69" s="71">
        <v>17.246113096214074</v>
      </c>
    </row>
    <row r="70" spans="1:12">
      <c r="C70" s="71">
        <v>2</v>
      </c>
      <c r="D70" s="71">
        <v>181.66669999999999</v>
      </c>
      <c r="E70" s="71">
        <v>175</v>
      </c>
      <c r="F70" s="71">
        <v>156.66669999999999</v>
      </c>
      <c r="G70" s="71">
        <v>171.11113333333333</v>
      </c>
      <c r="H70" s="71">
        <v>10.570161240124119</v>
      </c>
    </row>
    <row r="71" spans="1:12">
      <c r="C71" s="71">
        <v>3</v>
      </c>
      <c r="D71" s="71">
        <v>144</v>
      </c>
      <c r="E71" s="71">
        <v>153.5</v>
      </c>
      <c r="F71" s="71">
        <v>125.25</v>
      </c>
      <c r="G71" s="71">
        <v>140.91666666666666</v>
      </c>
      <c r="H71" s="71">
        <v>11.737286265951294</v>
      </c>
    </row>
    <row r="73" spans="1:12">
      <c r="A73" s="71" t="s">
        <v>41</v>
      </c>
      <c r="C73" s="71">
        <v>1</v>
      </c>
      <c r="D73" s="71">
        <v>48.8</v>
      </c>
      <c r="E73" s="71">
        <v>19.66667</v>
      </c>
      <c r="F73" s="71">
        <v>40.666670000000003</v>
      </c>
      <c r="G73" s="71">
        <v>36.377780000000001</v>
      </c>
      <c r="H73" s="71">
        <v>12.274191413865111</v>
      </c>
      <c r="I73" s="71">
        <v>33.542593333333336</v>
      </c>
      <c r="J73" s="71">
        <v>3.7456052093205026</v>
      </c>
      <c r="K73" s="71">
        <v>5.0000000000000001E-4</v>
      </c>
      <c r="L73" s="72" t="s">
        <v>625</v>
      </c>
    </row>
    <row r="74" spans="1:12">
      <c r="C74" s="71">
        <v>2</v>
      </c>
      <c r="D74" s="71">
        <v>25.75</v>
      </c>
      <c r="E74" s="71">
        <v>30.25</v>
      </c>
      <c r="F74" s="71">
        <v>28.75</v>
      </c>
      <c r="G74" s="71">
        <v>28.25</v>
      </c>
      <c r="H74" s="71">
        <v>1.8708286933869707</v>
      </c>
    </row>
    <row r="75" spans="1:12">
      <c r="C75" s="71">
        <v>3</v>
      </c>
      <c r="D75" s="71">
        <v>41.25</v>
      </c>
      <c r="E75" s="71">
        <v>34.75</v>
      </c>
      <c r="F75" s="71">
        <v>32</v>
      </c>
      <c r="G75" s="71">
        <v>36</v>
      </c>
      <c r="H75" s="71">
        <v>3.8783587594066984</v>
      </c>
    </row>
    <row r="77" spans="1:12">
      <c r="A77" s="71" t="s">
        <v>83</v>
      </c>
      <c r="C77" s="71">
        <v>1</v>
      </c>
      <c r="D77" s="71">
        <v>139.5</v>
      </c>
      <c r="E77" s="71">
        <v>124.75</v>
      </c>
      <c r="F77" s="71">
        <v>132</v>
      </c>
      <c r="G77" s="71">
        <v>132.08333333333334</v>
      </c>
      <c r="H77" s="71">
        <v>6.0219505883798883</v>
      </c>
      <c r="I77" s="71">
        <v>105.30555555555556</v>
      </c>
      <c r="J77" s="71">
        <v>18.935848489695175</v>
      </c>
      <c r="K77" s="71">
        <v>3.0800000000000001E-2</v>
      </c>
      <c r="L77" s="72" t="s">
        <v>626</v>
      </c>
    </row>
    <row r="78" spans="1:12">
      <c r="C78" s="71">
        <v>2</v>
      </c>
      <c r="D78" s="71">
        <v>77</v>
      </c>
      <c r="E78" s="71">
        <v>108</v>
      </c>
      <c r="F78" s="71">
        <v>90</v>
      </c>
      <c r="G78" s="71">
        <v>91.666666666666671</v>
      </c>
      <c r="H78" s="71">
        <v>12.710450643291745</v>
      </c>
    </row>
    <row r="79" spans="1:12">
      <c r="C79" s="71">
        <v>3</v>
      </c>
      <c r="D79" s="71">
        <v>99.5</v>
      </c>
      <c r="E79" s="71">
        <v>83</v>
      </c>
      <c r="F79" s="71">
        <v>94</v>
      </c>
      <c r="G79" s="71">
        <v>92.166666666666671</v>
      </c>
      <c r="H79" s="71">
        <v>6.8597052090855586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workbookViewId="0">
      <selection activeCell="K25" sqref="K25"/>
    </sheetView>
  </sheetViews>
  <sheetFormatPr defaultRowHeight="14.4"/>
  <cols>
    <col min="1" max="1" width="15.88671875" bestFit="1" customWidth="1"/>
    <col min="2" max="2" width="12.5546875" bestFit="1" customWidth="1"/>
    <col min="3" max="3" width="7.33203125" bestFit="1" customWidth="1"/>
    <col min="4" max="4" width="12" bestFit="1" customWidth="1"/>
    <col min="5" max="6" width="9.33203125" bestFit="1" customWidth="1"/>
    <col min="7" max="8" width="12.5546875" bestFit="1" customWidth="1"/>
    <col min="9" max="9" width="15.33203125" bestFit="1" customWidth="1"/>
    <col min="10" max="10" width="13.5546875" bestFit="1" customWidth="1"/>
    <col min="11" max="11" width="24.5546875" bestFit="1" customWidth="1"/>
    <col min="12" max="12" width="22.6640625" bestFit="1" customWidth="1"/>
  </cols>
  <sheetData>
    <row r="1" spans="1:12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t="s">
        <v>61</v>
      </c>
      <c r="B2" t="s">
        <v>456</v>
      </c>
      <c r="C2" t="s">
        <v>63</v>
      </c>
      <c r="D2" t="s">
        <v>64</v>
      </c>
      <c r="G2" t="s">
        <v>9</v>
      </c>
      <c r="H2" t="s">
        <v>65</v>
      </c>
      <c r="I2" t="s">
        <v>10</v>
      </c>
      <c r="J2" t="s">
        <v>11</v>
      </c>
      <c r="K2" t="s">
        <v>76</v>
      </c>
      <c r="L2" t="s">
        <v>15</v>
      </c>
    </row>
    <row r="3" spans="1:12">
      <c r="A3" t="s">
        <v>68</v>
      </c>
      <c r="B3" t="s">
        <v>39</v>
      </c>
      <c r="C3">
        <v>1</v>
      </c>
      <c r="D3">
        <v>655</v>
      </c>
      <c r="E3">
        <v>757.5</v>
      </c>
      <c r="F3">
        <v>655</v>
      </c>
      <c r="G3">
        <v>689.16666666666663</v>
      </c>
      <c r="H3">
        <v>48.318963381080749</v>
      </c>
      <c r="I3">
        <v>741.94444444444434</v>
      </c>
      <c r="J3">
        <v>39.72319346131971</v>
      </c>
    </row>
    <row r="4" spans="1:12">
      <c r="C4">
        <v>2</v>
      </c>
      <c r="D4">
        <v>820</v>
      </c>
      <c r="E4">
        <v>847.5</v>
      </c>
      <c r="F4">
        <v>587.5</v>
      </c>
      <c r="G4">
        <v>751.66666666666663</v>
      </c>
      <c r="H4">
        <v>116.62499255686531</v>
      </c>
    </row>
    <row r="5" spans="1:12">
      <c r="C5">
        <v>3</v>
      </c>
      <c r="D5">
        <v>892.5</v>
      </c>
      <c r="E5">
        <v>890</v>
      </c>
      <c r="F5">
        <v>572.5</v>
      </c>
      <c r="G5">
        <v>785</v>
      </c>
      <c r="H5">
        <v>150.26365717187463</v>
      </c>
    </row>
    <row r="7" spans="1:12">
      <c r="A7" t="s">
        <v>41</v>
      </c>
      <c r="C7">
        <v>1</v>
      </c>
      <c r="D7">
        <v>472.5</v>
      </c>
      <c r="E7">
        <v>730</v>
      </c>
      <c r="F7">
        <v>567.5</v>
      </c>
      <c r="G7">
        <v>590</v>
      </c>
      <c r="H7">
        <v>106.32105467247146</v>
      </c>
      <c r="I7">
        <v>608.33333333333337</v>
      </c>
      <c r="J7">
        <v>56.617625838210095</v>
      </c>
      <c r="K7">
        <v>5.2299999999999999E-2</v>
      </c>
      <c r="L7" s="68" t="s">
        <v>627</v>
      </c>
    </row>
    <row r="8" spans="1:12">
      <c r="C8">
        <v>2</v>
      </c>
      <c r="D8">
        <v>647.5</v>
      </c>
      <c r="E8">
        <v>735</v>
      </c>
      <c r="F8">
        <v>672.5</v>
      </c>
      <c r="G8">
        <v>685</v>
      </c>
      <c r="H8">
        <v>36.799003609699362</v>
      </c>
    </row>
    <row r="9" spans="1:12">
      <c r="C9">
        <v>3</v>
      </c>
      <c r="D9">
        <v>607.5</v>
      </c>
      <c r="E9">
        <v>550</v>
      </c>
      <c r="F9">
        <v>492.5</v>
      </c>
      <c r="G9">
        <v>550</v>
      </c>
      <c r="H9">
        <v>46.948553403344242</v>
      </c>
    </row>
    <row r="11" spans="1:12">
      <c r="A11" t="s">
        <v>83</v>
      </c>
      <c r="C11">
        <v>1</v>
      </c>
      <c r="D11">
        <v>669.33330000000001</v>
      </c>
      <c r="E11">
        <v>592</v>
      </c>
      <c r="F11">
        <v>656</v>
      </c>
      <c r="G11">
        <v>639.11109999999996</v>
      </c>
      <c r="H11">
        <v>33.754367911229906</v>
      </c>
      <c r="I11">
        <v>510.9444444444444</v>
      </c>
      <c r="J11">
        <v>92.18922192253946</v>
      </c>
      <c r="K11">
        <v>3.1199999999999999E-2</v>
      </c>
      <c r="L11" s="68" t="s">
        <v>628</v>
      </c>
    </row>
    <row r="12" spans="1:12">
      <c r="C12">
        <v>2</v>
      </c>
      <c r="D12">
        <v>538.66669999999999</v>
      </c>
      <c r="E12">
        <v>320</v>
      </c>
      <c r="F12">
        <v>544</v>
      </c>
      <c r="G12">
        <v>467.55556666666666</v>
      </c>
      <c r="H12">
        <v>104.3602573235724</v>
      </c>
    </row>
    <row r="13" spans="1:12">
      <c r="C13">
        <v>3</v>
      </c>
      <c r="D13">
        <v>442</v>
      </c>
      <c r="E13">
        <v>438.5</v>
      </c>
      <c r="F13">
        <v>398</v>
      </c>
      <c r="G13">
        <v>426.16666666666669</v>
      </c>
      <c r="H13">
        <v>19.968030003538711</v>
      </c>
    </row>
    <row r="15" spans="1:12">
      <c r="A15" t="s">
        <v>68</v>
      </c>
      <c r="B15" t="s">
        <v>96</v>
      </c>
      <c r="C15">
        <v>1</v>
      </c>
      <c r="D15">
        <v>4485</v>
      </c>
      <c r="E15">
        <v>4052.5</v>
      </c>
      <c r="F15">
        <v>4600</v>
      </c>
      <c r="G15">
        <v>4379.166666666667</v>
      </c>
      <c r="H15">
        <v>235.71109906455874</v>
      </c>
      <c r="I15">
        <v>4527.5</v>
      </c>
      <c r="J15">
        <v>681.72676996645237</v>
      </c>
    </row>
    <row r="16" spans="1:12">
      <c r="C16">
        <v>2</v>
      </c>
      <c r="D16">
        <v>5217.5</v>
      </c>
      <c r="E16">
        <v>5450</v>
      </c>
      <c r="F16">
        <v>5612.5</v>
      </c>
      <c r="G16">
        <v>5426.666666666667</v>
      </c>
      <c r="H16">
        <v>162.09993488243259</v>
      </c>
    </row>
    <row r="17" spans="1:12">
      <c r="C17">
        <v>3</v>
      </c>
      <c r="D17">
        <v>3640</v>
      </c>
      <c r="E17">
        <v>4095</v>
      </c>
      <c r="F17">
        <v>3595</v>
      </c>
      <c r="G17">
        <v>3776.6666666666665</v>
      </c>
      <c r="H17">
        <v>225.84409568451321</v>
      </c>
    </row>
    <row r="19" spans="1:12">
      <c r="A19" t="s">
        <v>41</v>
      </c>
      <c r="C19">
        <v>1</v>
      </c>
      <c r="D19">
        <v>9602.5</v>
      </c>
      <c r="E19">
        <v>9242.5</v>
      </c>
      <c r="F19">
        <v>8700</v>
      </c>
      <c r="G19">
        <v>9181.6666666666661</v>
      </c>
      <c r="H19">
        <v>370.94661191186111</v>
      </c>
      <c r="I19">
        <v>9912.7777777777756</v>
      </c>
      <c r="J19">
        <v>679.89866256525647</v>
      </c>
      <c r="K19">
        <v>5.4000000000000003E-3</v>
      </c>
      <c r="L19" s="67" t="s">
        <v>629</v>
      </c>
    </row>
    <row r="20" spans="1:12">
      <c r="C20">
        <v>2</v>
      </c>
      <c r="D20">
        <v>9270</v>
      </c>
      <c r="E20">
        <v>9420</v>
      </c>
      <c r="F20">
        <v>10522.5</v>
      </c>
      <c r="G20">
        <v>9737.5</v>
      </c>
      <c r="H20">
        <v>558.44650594304915</v>
      </c>
    </row>
    <row r="21" spans="1:12">
      <c r="C21">
        <v>3</v>
      </c>
      <c r="D21">
        <v>10455</v>
      </c>
      <c r="E21">
        <v>10337.5</v>
      </c>
      <c r="F21">
        <v>11665</v>
      </c>
      <c r="G21">
        <v>10819.166666666666</v>
      </c>
      <c r="H21">
        <v>600.01504610764175</v>
      </c>
    </row>
    <row r="23" spans="1:12">
      <c r="A23" t="s">
        <v>83</v>
      </c>
      <c r="C23">
        <v>1</v>
      </c>
      <c r="D23">
        <v>4754.1000000000004</v>
      </c>
      <c r="E23">
        <v>4295.6500000000005</v>
      </c>
      <c r="F23">
        <v>4876</v>
      </c>
      <c r="G23">
        <v>4641.916666666667</v>
      </c>
      <c r="H23">
        <v>249.85376500843208</v>
      </c>
      <c r="I23">
        <v>5913.083333333333</v>
      </c>
      <c r="J23">
        <v>989.25376617372319</v>
      </c>
      <c r="K23" s="64">
        <v>0.20860000000000001</v>
      </c>
      <c r="L23" s="68" t="s">
        <v>630</v>
      </c>
    </row>
    <row r="24" spans="1:12">
      <c r="C24">
        <v>2</v>
      </c>
      <c r="D24">
        <v>6782.75</v>
      </c>
      <c r="E24">
        <v>7085</v>
      </c>
      <c r="F24">
        <v>7296.25</v>
      </c>
      <c r="G24">
        <v>7054.666666666667</v>
      </c>
      <c r="H24">
        <v>210.72991534716238</v>
      </c>
    </row>
    <row r="25" spans="1:12">
      <c r="C25">
        <v>3</v>
      </c>
      <c r="D25">
        <v>5824</v>
      </c>
      <c r="E25">
        <v>6552</v>
      </c>
      <c r="F25">
        <v>5752</v>
      </c>
      <c r="G25">
        <v>6042.666666666667</v>
      </c>
      <c r="H25">
        <v>361.35055309522113</v>
      </c>
    </row>
    <row r="28" spans="1:12">
      <c r="A28" s="45" t="s">
        <v>88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>
      <c r="A29" t="s">
        <v>61</v>
      </c>
      <c r="B29" t="s">
        <v>456</v>
      </c>
      <c r="C29" t="s">
        <v>63</v>
      </c>
      <c r="D29" t="s">
        <v>89</v>
      </c>
      <c r="G29" t="s">
        <v>9</v>
      </c>
      <c r="H29" t="s">
        <v>65</v>
      </c>
      <c r="I29" t="s">
        <v>10</v>
      </c>
      <c r="J29" t="s">
        <v>11</v>
      </c>
      <c r="K29" t="s">
        <v>76</v>
      </c>
      <c r="L29" t="s">
        <v>15</v>
      </c>
    </row>
    <row r="30" spans="1:12">
      <c r="A30" t="s">
        <v>68</v>
      </c>
      <c r="B30" t="s">
        <v>39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2">
      <c r="C31">
        <v>2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12">
      <c r="C32">
        <v>3</v>
      </c>
      <c r="D32">
        <v>0</v>
      </c>
      <c r="E32">
        <v>0</v>
      </c>
      <c r="F32">
        <v>0</v>
      </c>
      <c r="G32">
        <v>0</v>
      </c>
      <c r="H32">
        <v>0</v>
      </c>
    </row>
    <row r="34" spans="1:12">
      <c r="A34" t="s">
        <v>41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2"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12">
      <c r="C36">
        <v>3</v>
      </c>
      <c r="D36">
        <v>0</v>
      </c>
      <c r="E36">
        <v>0</v>
      </c>
      <c r="F36">
        <v>0</v>
      </c>
      <c r="G36">
        <v>0</v>
      </c>
      <c r="H36">
        <v>0</v>
      </c>
    </row>
    <row r="38" spans="1:12">
      <c r="A38" t="s">
        <v>83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2">
      <c r="C39">
        <v>2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12">
      <c r="C40">
        <v>3</v>
      </c>
      <c r="D40">
        <v>0</v>
      </c>
      <c r="E40">
        <v>0</v>
      </c>
      <c r="F40">
        <v>0</v>
      </c>
      <c r="G40">
        <v>0</v>
      </c>
      <c r="H40">
        <v>0</v>
      </c>
    </row>
    <row r="42" spans="1:12">
      <c r="A42" t="s">
        <v>68</v>
      </c>
      <c r="B42" t="s">
        <v>96</v>
      </c>
      <c r="C42">
        <v>1</v>
      </c>
      <c r="D42">
        <v>5736.2790000000005</v>
      </c>
      <c r="E42">
        <v>5373.1170000000002</v>
      </c>
      <c r="F42">
        <v>6012.9059999999999</v>
      </c>
      <c r="G42">
        <v>5707.4340000000002</v>
      </c>
      <c r="H42">
        <v>261.98793439011644</v>
      </c>
      <c r="I42">
        <v>5985.795000000001</v>
      </c>
      <c r="J42">
        <v>594.15883705852696</v>
      </c>
    </row>
    <row r="43" spans="1:12">
      <c r="C43">
        <v>2</v>
      </c>
      <c r="D43">
        <v>5516.3959999999997</v>
      </c>
      <c r="E43">
        <v>5543.3490000000002</v>
      </c>
      <c r="F43">
        <v>5255.3729999999996</v>
      </c>
      <c r="G43">
        <v>5438.3726666666662</v>
      </c>
      <c r="H43">
        <v>129.86730292195287</v>
      </c>
    </row>
    <row r="44" spans="1:12">
      <c r="C44">
        <v>3</v>
      </c>
      <c r="D44">
        <v>7300.9960000000001</v>
      </c>
      <c r="E44">
        <v>6761.9269999999997</v>
      </c>
      <c r="F44">
        <v>6371.8119999999999</v>
      </c>
      <c r="G44">
        <v>6811.5783333333338</v>
      </c>
      <c r="H44">
        <v>380.95902460355097</v>
      </c>
    </row>
    <row r="46" spans="1:12">
      <c r="A46" t="s">
        <v>41</v>
      </c>
      <c r="C46">
        <v>1</v>
      </c>
      <c r="D46">
        <v>12474.63</v>
      </c>
      <c r="E46">
        <v>12369.66</v>
      </c>
      <c r="F46">
        <v>12842.05</v>
      </c>
      <c r="G46">
        <v>12562.113333333333</v>
      </c>
      <c r="H46">
        <v>202.53078487534222</v>
      </c>
      <c r="I46">
        <v>13099.447777777777</v>
      </c>
      <c r="J46">
        <v>394.04536402065816</v>
      </c>
      <c r="K46">
        <v>1E-4</v>
      </c>
      <c r="L46" s="67" t="s">
        <v>631</v>
      </c>
    </row>
    <row r="47" spans="1:12">
      <c r="C47">
        <v>2</v>
      </c>
      <c r="D47">
        <v>13357</v>
      </c>
      <c r="E47">
        <v>13006.61</v>
      </c>
      <c r="F47">
        <v>13357</v>
      </c>
      <c r="G47">
        <v>13240.203333333333</v>
      </c>
      <c r="H47">
        <v>165.17543003996931</v>
      </c>
    </row>
    <row r="48" spans="1:12">
      <c r="C48">
        <v>3</v>
      </c>
      <c r="D48">
        <v>13490.35</v>
      </c>
      <c r="E48">
        <v>13354.17</v>
      </c>
      <c r="F48">
        <v>13643.56</v>
      </c>
      <c r="G48">
        <v>13496.026666666667</v>
      </c>
      <c r="H48">
        <v>118.21114282879103</v>
      </c>
    </row>
    <row r="50" spans="1:12">
      <c r="A50" t="s">
        <v>83</v>
      </c>
      <c r="C50">
        <v>1</v>
      </c>
      <c r="D50">
        <v>2518.9679999999998</v>
      </c>
      <c r="E50">
        <v>2510.3539999999998</v>
      </c>
      <c r="F50">
        <v>2473.0300000000002</v>
      </c>
      <c r="G50">
        <v>2500.7840000000001</v>
      </c>
      <c r="H50">
        <v>19.937630016294815</v>
      </c>
      <c r="I50">
        <v>3516.3514444444445</v>
      </c>
      <c r="J50">
        <v>787.11157071137632</v>
      </c>
      <c r="K50">
        <v>2.4E-2</v>
      </c>
      <c r="L50" s="68" t="s">
        <v>632</v>
      </c>
    </row>
    <row r="51" spans="1:12">
      <c r="C51">
        <v>2</v>
      </c>
      <c r="D51">
        <v>3682.7150000000001</v>
      </c>
      <c r="E51">
        <v>3524.8049999999998</v>
      </c>
      <c r="F51">
        <v>3680.8009999999999</v>
      </c>
      <c r="G51">
        <v>3629.4403333333335</v>
      </c>
      <c r="H51">
        <v>73.992479731989675</v>
      </c>
    </row>
    <row r="52" spans="1:12">
      <c r="C52">
        <v>3</v>
      </c>
      <c r="D52">
        <v>3797.08</v>
      </c>
      <c r="E52">
        <v>3818.1350000000002</v>
      </c>
      <c r="F52">
        <v>5641.2749999999996</v>
      </c>
      <c r="G52">
        <v>4418.83</v>
      </c>
      <c r="H52">
        <v>864.44188614195764</v>
      </c>
    </row>
    <row r="55" spans="1:12">
      <c r="A55" s="25" t="s">
        <v>73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1:12">
      <c r="A56" t="s">
        <v>61</v>
      </c>
      <c r="B56" t="s">
        <v>456</v>
      </c>
      <c r="C56" t="s">
        <v>63</v>
      </c>
      <c r="D56" t="s">
        <v>74</v>
      </c>
      <c r="G56" t="s">
        <v>9</v>
      </c>
      <c r="H56" t="s">
        <v>65</v>
      </c>
      <c r="I56" t="s">
        <v>10</v>
      </c>
      <c r="J56" t="s">
        <v>11</v>
      </c>
      <c r="K56" t="s">
        <v>76</v>
      </c>
      <c r="L56" t="s">
        <v>15</v>
      </c>
    </row>
    <row r="57" spans="1:12">
      <c r="A57" t="s">
        <v>68</v>
      </c>
      <c r="B57" t="s">
        <v>39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1:12">
      <c r="C58">
        <v>2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12">
      <c r="C59">
        <v>3</v>
      </c>
      <c r="D59">
        <v>0</v>
      </c>
      <c r="E59">
        <v>0</v>
      </c>
      <c r="F59">
        <v>0</v>
      </c>
      <c r="G59">
        <v>0</v>
      </c>
      <c r="H59">
        <v>0</v>
      </c>
    </row>
    <row r="61" spans="1:12">
      <c r="A61" t="s">
        <v>41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</row>
    <row r="62" spans="1:12">
      <c r="C62">
        <v>2</v>
      </c>
      <c r="D62">
        <v>0</v>
      </c>
      <c r="E62">
        <v>0</v>
      </c>
      <c r="F62">
        <v>0</v>
      </c>
      <c r="G62">
        <v>0</v>
      </c>
      <c r="H62">
        <v>0</v>
      </c>
    </row>
    <row r="63" spans="1:12">
      <c r="C63">
        <v>3</v>
      </c>
      <c r="D63">
        <v>0</v>
      </c>
      <c r="E63">
        <v>0</v>
      </c>
      <c r="F63">
        <v>0</v>
      </c>
      <c r="G63">
        <v>0</v>
      </c>
      <c r="H63">
        <v>0</v>
      </c>
    </row>
    <row r="65" spans="1:12">
      <c r="A65" t="s">
        <v>83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</row>
    <row r="66" spans="1:12">
      <c r="C66">
        <v>2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12">
      <c r="C67">
        <v>3</v>
      </c>
      <c r="D67">
        <v>0</v>
      </c>
      <c r="E67">
        <v>0</v>
      </c>
      <c r="F67">
        <v>0</v>
      </c>
      <c r="G67">
        <v>0</v>
      </c>
      <c r="H67">
        <v>0</v>
      </c>
    </row>
    <row r="69" spans="1:12">
      <c r="A69" t="s">
        <v>68</v>
      </c>
      <c r="B69" t="s">
        <v>96</v>
      </c>
      <c r="C69">
        <v>1</v>
      </c>
      <c r="D69">
        <v>262.33330000000001</v>
      </c>
      <c r="E69">
        <v>219</v>
      </c>
      <c r="F69">
        <v>226.66669999999999</v>
      </c>
      <c r="G69">
        <v>236</v>
      </c>
      <c r="H69">
        <v>18.881676989257784</v>
      </c>
      <c r="I69">
        <v>213.96296666666663</v>
      </c>
      <c r="J69">
        <v>16.844079094711265</v>
      </c>
    </row>
    <row r="70" spans="1:12">
      <c r="C70">
        <v>2</v>
      </c>
      <c r="D70">
        <v>215.66669999999999</v>
      </c>
      <c r="E70">
        <v>198</v>
      </c>
      <c r="F70">
        <v>218.66669999999999</v>
      </c>
      <c r="G70">
        <v>210.77779999999998</v>
      </c>
      <c r="H70">
        <v>9.117899232827698</v>
      </c>
    </row>
    <row r="71" spans="1:12">
      <c r="C71">
        <v>3</v>
      </c>
      <c r="D71">
        <v>199.33330000000001</v>
      </c>
      <c r="E71">
        <v>199.33330000000001</v>
      </c>
      <c r="F71">
        <v>186.66669999999999</v>
      </c>
      <c r="G71">
        <v>195.11109999999999</v>
      </c>
      <c r="H71">
        <v>5.9710925030516906</v>
      </c>
    </row>
    <row r="73" spans="1:12">
      <c r="A73" t="s">
        <v>41</v>
      </c>
      <c r="C73">
        <v>1</v>
      </c>
      <c r="D73">
        <v>166.33330000000001</v>
      </c>
      <c r="E73">
        <v>199.66669999999999</v>
      </c>
      <c r="F73">
        <v>182.66669999999999</v>
      </c>
      <c r="G73">
        <v>182.88890000000001</v>
      </c>
      <c r="H73">
        <v>13.609210570296371</v>
      </c>
      <c r="I73">
        <v>191.01852222222223</v>
      </c>
      <c r="J73">
        <v>8.2514874661900421</v>
      </c>
      <c r="K73">
        <v>0.15870000000000001</v>
      </c>
      <c r="L73" s="68" t="s">
        <v>633</v>
      </c>
    </row>
    <row r="74" spans="1:12">
      <c r="C74">
        <v>2</v>
      </c>
      <c r="D74">
        <v>197</v>
      </c>
      <c r="E74">
        <v>199.66669999999999</v>
      </c>
      <c r="F74">
        <v>210.33330000000001</v>
      </c>
      <c r="G74">
        <v>202.33333333333334</v>
      </c>
      <c r="H74">
        <v>5.7606378248323296</v>
      </c>
    </row>
    <row r="75" spans="1:12">
      <c r="C75">
        <v>3</v>
      </c>
      <c r="D75">
        <v>187.5</v>
      </c>
      <c r="E75">
        <v>188.75</v>
      </c>
      <c r="F75">
        <v>187.25</v>
      </c>
      <c r="G75">
        <v>187.83333333333334</v>
      </c>
      <c r="H75">
        <v>0.65616732283431756</v>
      </c>
    </row>
    <row r="77" spans="1:12">
      <c r="A77" t="s">
        <v>83</v>
      </c>
      <c r="C77">
        <v>1</v>
      </c>
      <c r="D77">
        <v>92.5</v>
      </c>
      <c r="E77">
        <v>75</v>
      </c>
      <c r="F77">
        <v>99.5</v>
      </c>
      <c r="G77">
        <v>89</v>
      </c>
      <c r="H77">
        <v>10.303721010715822</v>
      </c>
      <c r="I77">
        <v>93.333333333333329</v>
      </c>
      <c r="J77">
        <v>3.0671497204093914</v>
      </c>
      <c r="K77">
        <v>5.9999999999999995E-4</v>
      </c>
      <c r="L77" s="68" t="s">
        <v>634</v>
      </c>
    </row>
    <row r="78" spans="1:12">
      <c r="C78">
        <v>2</v>
      </c>
      <c r="D78">
        <v>121</v>
      </c>
      <c r="E78">
        <v>83.5</v>
      </c>
      <c r="F78">
        <v>81.5</v>
      </c>
      <c r="G78">
        <v>95.333333333333329</v>
      </c>
      <c r="H78">
        <v>18.16743117657407</v>
      </c>
    </row>
    <row r="79" spans="1:12">
      <c r="C79">
        <v>3</v>
      </c>
      <c r="D79">
        <v>103</v>
      </c>
      <c r="E79">
        <v>95.5</v>
      </c>
      <c r="F79">
        <v>88.5</v>
      </c>
      <c r="G79">
        <v>95.666666666666671</v>
      </c>
      <c r="H79">
        <v>5.9207732227772034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4" workbookViewId="0">
      <selection activeCell="H57" sqref="H57"/>
    </sheetView>
  </sheetViews>
  <sheetFormatPr defaultRowHeight="14.4"/>
  <cols>
    <col min="1" max="1" width="35.33203125" bestFit="1" customWidth="1"/>
    <col min="2" max="2" width="14.109375" bestFit="1" customWidth="1"/>
    <col min="3" max="3" width="7.33203125" bestFit="1" customWidth="1"/>
    <col min="4" max="4" width="23" bestFit="1" customWidth="1"/>
    <col min="5" max="5" width="25.33203125" bestFit="1" customWidth="1"/>
    <col min="6" max="6" width="12.5546875" bestFit="1" customWidth="1"/>
    <col min="7" max="7" width="15.33203125" bestFit="1" customWidth="1"/>
    <col min="8" max="8" width="13.5546875" bestFit="1" customWidth="1"/>
    <col min="9" max="9" width="24.33203125" bestFit="1" customWidth="1"/>
    <col min="10" max="10" width="22.6640625" bestFit="1" customWidth="1"/>
  </cols>
  <sheetData>
    <row r="1" spans="1:10">
      <c r="A1" s="30" t="s">
        <v>111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A2" t="s">
        <v>61</v>
      </c>
      <c r="B2" t="s">
        <v>80</v>
      </c>
      <c r="C2" t="s">
        <v>63</v>
      </c>
      <c r="D2" t="s">
        <v>112</v>
      </c>
      <c r="E2" t="s">
        <v>113</v>
      </c>
      <c r="F2" t="s">
        <v>9</v>
      </c>
      <c r="G2" t="s">
        <v>10</v>
      </c>
      <c r="H2" t="s">
        <v>11</v>
      </c>
      <c r="I2" t="s">
        <v>81</v>
      </c>
      <c r="J2" t="s">
        <v>15</v>
      </c>
    </row>
    <row r="3" spans="1:10">
      <c r="A3" t="s">
        <v>68</v>
      </c>
      <c r="B3" t="s">
        <v>39</v>
      </c>
      <c r="C3">
        <v>1</v>
      </c>
      <c r="D3">
        <v>1</v>
      </c>
      <c r="E3">
        <v>1</v>
      </c>
      <c r="F3">
        <v>1</v>
      </c>
      <c r="G3">
        <v>1</v>
      </c>
      <c r="H3">
        <v>0</v>
      </c>
    </row>
    <row r="4" spans="1:10">
      <c r="C4">
        <v>2</v>
      </c>
      <c r="D4">
        <v>1</v>
      </c>
      <c r="E4">
        <v>1</v>
      </c>
      <c r="F4">
        <v>1</v>
      </c>
    </row>
    <row r="5" spans="1:10">
      <c r="C5">
        <v>3</v>
      </c>
      <c r="D5">
        <v>1</v>
      </c>
      <c r="E5">
        <v>1</v>
      </c>
      <c r="F5">
        <v>1</v>
      </c>
    </row>
    <row r="6" spans="1:10">
      <c r="C6">
        <v>4</v>
      </c>
      <c r="D6">
        <v>1</v>
      </c>
      <c r="E6">
        <v>1</v>
      </c>
      <c r="F6">
        <v>1</v>
      </c>
    </row>
    <row r="8" spans="1:10">
      <c r="A8" t="s">
        <v>41</v>
      </c>
      <c r="C8">
        <v>1</v>
      </c>
      <c r="D8">
        <v>25.785429870698021</v>
      </c>
      <c r="E8">
        <v>18.445784828494006</v>
      </c>
      <c r="F8">
        <v>22.115607349596011</v>
      </c>
      <c r="G8">
        <v>16.297499317356099</v>
      </c>
      <c r="H8">
        <v>5.6560341321981547</v>
      </c>
      <c r="I8">
        <v>3.3999999999999998E-3</v>
      </c>
      <c r="J8" s="67" t="s">
        <v>114</v>
      </c>
    </row>
    <row r="9" spans="1:10">
      <c r="C9">
        <v>2</v>
      </c>
      <c r="D9">
        <v>19.33332514400216</v>
      </c>
      <c r="E9">
        <v>24.244226496491873</v>
      </c>
      <c r="F9">
        <v>21.788775820247018</v>
      </c>
    </row>
    <row r="10" spans="1:10">
      <c r="C10">
        <v>3</v>
      </c>
      <c r="D10">
        <v>10.393373421327547</v>
      </c>
      <c r="E10">
        <v>11.013074701751641</v>
      </c>
      <c r="F10">
        <v>10.703224061539593</v>
      </c>
    </row>
    <row r="11" spans="1:10">
      <c r="C11">
        <v>4</v>
      </c>
      <c r="D11">
        <v>10.363543806745131</v>
      </c>
      <c r="E11">
        <v>10.801236269338421</v>
      </c>
      <c r="F11">
        <v>10.582390038041776</v>
      </c>
    </row>
    <row r="13" spans="1:10">
      <c r="A13" t="s">
        <v>83</v>
      </c>
      <c r="C13">
        <v>1</v>
      </c>
      <c r="D13">
        <v>6.29676832420484</v>
      </c>
      <c r="E13">
        <v>18.903325609792759</v>
      </c>
      <c r="F13">
        <v>12.6000469669988</v>
      </c>
      <c r="G13">
        <v>8.605867684649315</v>
      </c>
      <c r="H13">
        <v>2.9554730237444229</v>
      </c>
      <c r="I13">
        <v>4.3E-3</v>
      </c>
      <c r="J13" s="67" t="s">
        <v>115</v>
      </c>
    </row>
    <row r="14" spans="1:10">
      <c r="C14">
        <v>2</v>
      </c>
      <c r="D14">
        <v>4.6466049281397686</v>
      </c>
      <c r="E14">
        <v>15.236872028225374</v>
      </c>
      <c r="F14">
        <v>9.9417384781825717</v>
      </c>
    </row>
    <row r="15" spans="1:10">
      <c r="C15">
        <v>3</v>
      </c>
      <c r="D15">
        <v>1.9814322726716902</v>
      </c>
      <c r="E15">
        <v>7.4521732205537932</v>
      </c>
      <c r="F15">
        <v>4.7168027466127418</v>
      </c>
    </row>
    <row r="16" spans="1:10">
      <c r="C16">
        <v>4</v>
      </c>
      <c r="D16">
        <v>4.3906592098577404</v>
      </c>
      <c r="E16">
        <v>9.9391058837485549</v>
      </c>
      <c r="F16">
        <v>7.1648825468031472</v>
      </c>
    </row>
    <row r="18" spans="1:10">
      <c r="A18" t="s">
        <v>68</v>
      </c>
      <c r="B18" t="s">
        <v>96</v>
      </c>
      <c r="C18">
        <v>1</v>
      </c>
      <c r="D18">
        <v>3.2391082760073053</v>
      </c>
      <c r="E18">
        <v>6.5662634377558042</v>
      </c>
      <c r="F18">
        <v>4.902685856881555</v>
      </c>
      <c r="G18">
        <v>4.2558783143203502</v>
      </c>
      <c r="H18">
        <v>1.2739940396298777</v>
      </c>
    </row>
    <row r="19" spans="1:10">
      <c r="C19">
        <v>2</v>
      </c>
      <c r="D19">
        <v>1.9369655486903299</v>
      </c>
      <c r="E19">
        <v>10.120633382845714</v>
      </c>
      <c r="F19">
        <v>6.0287994657680217</v>
      </c>
    </row>
    <row r="20" spans="1:10">
      <c r="C20">
        <v>3</v>
      </c>
      <c r="D20">
        <v>1.2572609501389933</v>
      </c>
      <c r="E20">
        <v>4.7561493098865357</v>
      </c>
      <c r="F20">
        <v>3.0067051300127643</v>
      </c>
    </row>
    <row r="21" spans="1:10">
      <c r="C21">
        <v>4</v>
      </c>
      <c r="D21">
        <v>1.4067935834498901</v>
      </c>
      <c r="E21">
        <v>4.7638520257882337</v>
      </c>
      <c r="F21">
        <v>3.0853228046190617</v>
      </c>
    </row>
    <row r="23" spans="1:10">
      <c r="A23" t="s">
        <v>41</v>
      </c>
      <c r="C23">
        <v>1</v>
      </c>
      <c r="D23">
        <v>3.8528975705520785</v>
      </c>
      <c r="E23">
        <v>7.0872400879726163</v>
      </c>
      <c r="F23">
        <v>5.4700688292623472</v>
      </c>
      <c r="G23">
        <v>4.6282721242041944</v>
      </c>
      <c r="H23">
        <v>1.3317352973917129</v>
      </c>
      <c r="I23">
        <v>0.73829999999999996</v>
      </c>
      <c r="J23" s="68" t="s">
        <v>635</v>
      </c>
    </row>
    <row r="24" spans="1:10">
      <c r="C24">
        <v>2</v>
      </c>
      <c r="D24">
        <v>2.2257434932454823</v>
      </c>
      <c r="E24">
        <v>10.508022326235251</v>
      </c>
      <c r="F24">
        <v>6.366882909740367</v>
      </c>
    </row>
    <row r="25" spans="1:10">
      <c r="C25">
        <v>3</v>
      </c>
      <c r="D25">
        <v>1.2696274049612353</v>
      </c>
      <c r="E25">
        <v>5.6651018673959026</v>
      </c>
      <c r="F25">
        <v>3.4673646361785688</v>
      </c>
    </row>
    <row r="26" spans="1:10">
      <c r="C26">
        <v>4</v>
      </c>
      <c r="D26">
        <v>1.502439581679641</v>
      </c>
      <c r="E26">
        <v>4.915104661591351</v>
      </c>
      <c r="F26">
        <v>3.2087721216354961</v>
      </c>
    </row>
    <row r="28" spans="1:10">
      <c r="A28" t="s">
        <v>83</v>
      </c>
      <c r="C28">
        <v>1</v>
      </c>
      <c r="D28">
        <v>145.04329687756976</v>
      </c>
      <c r="E28">
        <v>293.0342136385043</v>
      </c>
      <c r="F28">
        <v>219.03875525803704</v>
      </c>
      <c r="G28">
        <v>159.0201357603284</v>
      </c>
      <c r="H28">
        <v>53.528782008006843</v>
      </c>
      <c r="I28">
        <v>2.3999999999999998E-3</v>
      </c>
      <c r="J28" s="67" t="s">
        <v>636</v>
      </c>
    </row>
    <row r="29" spans="1:10">
      <c r="C29">
        <v>2</v>
      </c>
      <c r="D29">
        <v>82.19295523467845</v>
      </c>
      <c r="E29">
        <v>286.5606765619321</v>
      </c>
      <c r="F29">
        <v>184.37681589830527</v>
      </c>
    </row>
    <row r="30" spans="1:10">
      <c r="C30">
        <v>3</v>
      </c>
      <c r="D30">
        <v>26.575539118399941</v>
      </c>
      <c r="E30">
        <v>121.5713257708403</v>
      </c>
      <c r="F30">
        <v>74.073432444620124</v>
      </c>
    </row>
    <row r="31" spans="1:10">
      <c r="C31">
        <v>4</v>
      </c>
      <c r="D31">
        <v>72.544950763381792</v>
      </c>
      <c r="E31">
        <v>244.6381281173206</v>
      </c>
      <c r="F31">
        <v>158.5915394403512</v>
      </c>
    </row>
    <row r="33" spans="1:10">
      <c r="A33" s="32" t="s">
        <v>118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t="s">
        <v>61</v>
      </c>
      <c r="B34" t="s">
        <v>80</v>
      </c>
      <c r="C34" t="s">
        <v>63</v>
      </c>
      <c r="D34" t="s">
        <v>119</v>
      </c>
      <c r="E34" t="s">
        <v>120</v>
      </c>
      <c r="F34" t="s">
        <v>9</v>
      </c>
      <c r="G34" t="s">
        <v>10</v>
      </c>
      <c r="H34" t="s">
        <v>11</v>
      </c>
      <c r="I34" t="s">
        <v>81</v>
      </c>
      <c r="J34" t="s">
        <v>15</v>
      </c>
    </row>
    <row r="35" spans="1:10">
      <c r="A35" t="s">
        <v>68</v>
      </c>
      <c r="B35" t="s">
        <v>39</v>
      </c>
      <c r="C35">
        <v>1</v>
      </c>
      <c r="D35">
        <v>1</v>
      </c>
      <c r="E35">
        <v>1</v>
      </c>
      <c r="F35">
        <v>1</v>
      </c>
      <c r="G35">
        <v>1</v>
      </c>
      <c r="H35">
        <v>0</v>
      </c>
    </row>
    <row r="36" spans="1:10">
      <c r="C36">
        <v>2</v>
      </c>
      <c r="D36">
        <v>1</v>
      </c>
      <c r="E36">
        <v>1</v>
      </c>
      <c r="F36">
        <v>1</v>
      </c>
    </row>
    <row r="37" spans="1:10">
      <c r="C37">
        <v>3</v>
      </c>
      <c r="D37">
        <v>1</v>
      </c>
      <c r="E37">
        <v>1</v>
      </c>
      <c r="F37">
        <v>1</v>
      </c>
    </row>
    <row r="38" spans="1:10">
      <c r="C38">
        <v>4</v>
      </c>
      <c r="D38">
        <v>1</v>
      </c>
      <c r="E38">
        <v>1</v>
      </c>
      <c r="F38">
        <v>1</v>
      </c>
    </row>
    <row r="40" spans="1:10">
      <c r="A40" t="s">
        <v>41</v>
      </c>
      <c r="C40">
        <v>1</v>
      </c>
      <c r="D40">
        <v>20.178290583052458</v>
      </c>
      <c r="E40">
        <v>14.434679125701804</v>
      </c>
      <c r="F40">
        <v>17.306484854377132</v>
      </c>
      <c r="G40">
        <v>20.085135194631018</v>
      </c>
      <c r="H40">
        <v>11.948842530388035</v>
      </c>
      <c r="I40">
        <v>3.2599999999999997E-2</v>
      </c>
      <c r="J40" s="67" t="s">
        <v>121</v>
      </c>
    </row>
    <row r="41" spans="1:10">
      <c r="C41">
        <v>2</v>
      </c>
      <c r="D41">
        <v>33.379803324822674</v>
      </c>
      <c r="E41">
        <v>41.858682155687781</v>
      </c>
      <c r="F41">
        <v>37.619242740255231</v>
      </c>
    </row>
    <row r="42" spans="1:10">
      <c r="C42">
        <v>3</v>
      </c>
      <c r="D42">
        <v>4.0124786432148793</v>
      </c>
      <c r="E42">
        <v>4.2517212887039877</v>
      </c>
      <c r="F42">
        <v>4.1320999659594335</v>
      </c>
    </row>
    <row r="43" spans="1:10">
      <c r="C43">
        <v>4</v>
      </c>
      <c r="D43">
        <v>20.842581871160093</v>
      </c>
      <c r="E43">
        <v>21.722844564704452</v>
      </c>
      <c r="F43">
        <v>21.282713217932272</v>
      </c>
    </row>
    <row r="45" spans="1:10">
      <c r="A45" t="s">
        <v>83</v>
      </c>
      <c r="C45">
        <v>1</v>
      </c>
      <c r="D45">
        <v>384.14023581605539</v>
      </c>
      <c r="E45">
        <v>1153.2150435867377</v>
      </c>
      <c r="F45">
        <v>768.67763970139652</v>
      </c>
      <c r="G45">
        <v>602.64703750933063</v>
      </c>
      <c r="H45">
        <v>308.9042203857386</v>
      </c>
      <c r="I45">
        <v>1.4999999999999999E-2</v>
      </c>
      <c r="J45" s="67" t="s">
        <v>122</v>
      </c>
    </row>
    <row r="46" spans="1:10">
      <c r="C46">
        <v>2</v>
      </c>
      <c r="D46">
        <v>214.16324034485461</v>
      </c>
      <c r="E46">
        <v>702.27142973203252</v>
      </c>
      <c r="F46">
        <v>458.21733503844359</v>
      </c>
    </row>
    <row r="47" spans="1:10">
      <c r="C47">
        <v>3</v>
      </c>
      <c r="D47">
        <v>77.204482973251146</v>
      </c>
      <c r="E47">
        <v>290.36631150869209</v>
      </c>
      <c r="F47">
        <v>183.78539724097163</v>
      </c>
    </row>
    <row r="48" spans="1:10">
      <c r="C48">
        <v>4</v>
      </c>
      <c r="D48">
        <v>612.74616381409783</v>
      </c>
      <c r="E48">
        <v>1387.0693922989242</v>
      </c>
      <c r="F48">
        <v>999.90777805651101</v>
      </c>
    </row>
    <row r="50" spans="1:10">
      <c r="A50" t="s">
        <v>68</v>
      </c>
      <c r="B50" t="s">
        <v>96</v>
      </c>
      <c r="C50">
        <v>1</v>
      </c>
      <c r="D50">
        <v>21.16256189924751</v>
      </c>
      <c r="E50">
        <v>42.900373994154052</v>
      </c>
      <c r="F50">
        <v>32.031467946700779</v>
      </c>
      <c r="G50">
        <v>29.067770825505907</v>
      </c>
      <c r="H50">
        <v>4.1290407668632492</v>
      </c>
    </row>
    <row r="51" spans="1:10">
      <c r="C51">
        <v>2</v>
      </c>
      <c r="D51">
        <v>10.95520530909196</v>
      </c>
      <c r="E51">
        <v>57.24088208078421</v>
      </c>
      <c r="F51">
        <v>34.098043694938085</v>
      </c>
    </row>
    <row r="52" spans="1:10">
      <c r="C52">
        <v>3</v>
      </c>
      <c r="D52">
        <v>10.049155629713622</v>
      </c>
      <c r="E52">
        <v>38.015405320527101</v>
      </c>
      <c r="F52">
        <v>24.032280475120363</v>
      </c>
    </row>
    <row r="53" spans="1:10">
      <c r="C53">
        <v>4</v>
      </c>
      <c r="D53">
        <v>11.904875318999165</v>
      </c>
      <c r="E53">
        <v>40.313707051529661</v>
      </c>
      <c r="F53">
        <v>26.109291185264414</v>
      </c>
    </row>
    <row r="55" spans="1:10">
      <c r="A55" t="s">
        <v>41</v>
      </c>
      <c r="C55">
        <v>1</v>
      </c>
      <c r="D55">
        <v>87.689741167772482</v>
      </c>
      <c r="E55">
        <v>161.30152373065263</v>
      </c>
      <c r="F55">
        <v>124.49563244921256</v>
      </c>
      <c r="G55">
        <v>242.60512433154602</v>
      </c>
      <c r="H55">
        <v>69.568620554925218</v>
      </c>
      <c r="I55">
        <v>1.8E-3</v>
      </c>
      <c r="J55" s="67" t="s">
        <v>637</v>
      </c>
    </row>
    <row r="56" spans="1:10">
      <c r="C56">
        <v>2</v>
      </c>
      <c r="D56">
        <v>104.3168399857601</v>
      </c>
      <c r="E56">
        <v>492.4932665867525</v>
      </c>
      <c r="F56">
        <v>298.4050532862563</v>
      </c>
    </row>
    <row r="57" spans="1:10">
      <c r="C57">
        <v>3</v>
      </c>
      <c r="D57">
        <v>95.366700855463179</v>
      </c>
      <c r="E57">
        <v>425.52805097978046</v>
      </c>
      <c r="F57">
        <v>260.4473759176218</v>
      </c>
    </row>
    <row r="58" spans="1:10">
      <c r="C58">
        <v>4</v>
      </c>
      <c r="D58">
        <v>134.41558758762903</v>
      </c>
      <c r="E58">
        <v>439.72928375855787</v>
      </c>
      <c r="F58">
        <v>287.07243567309342</v>
      </c>
    </row>
    <row r="60" spans="1:10">
      <c r="A60" t="s">
        <v>83</v>
      </c>
      <c r="C60">
        <v>1</v>
      </c>
      <c r="D60">
        <v>2735.2547452493159</v>
      </c>
      <c r="E60">
        <v>5526.0962804208866</v>
      </c>
      <c r="F60">
        <v>4130.6755128351015</v>
      </c>
      <c r="G60">
        <v>3667.5443624943464</v>
      </c>
      <c r="H60">
        <v>1094.6930403330655</v>
      </c>
      <c r="I60">
        <v>1.1999999999999999E-3</v>
      </c>
      <c r="J60" s="67" t="s">
        <v>638</v>
      </c>
    </row>
    <row r="61" spans="1:10">
      <c r="C61">
        <v>2</v>
      </c>
      <c r="D61">
        <v>1899.4261231364012</v>
      </c>
      <c r="E61">
        <v>6622.2322019117109</v>
      </c>
      <c r="F61">
        <v>4260.8291625240563</v>
      </c>
    </row>
    <row r="62" spans="1:10">
      <c r="C62">
        <v>3</v>
      </c>
      <c r="D62">
        <v>640.37829918117529</v>
      </c>
      <c r="E62">
        <v>2929.447206300687</v>
      </c>
      <c r="F62">
        <v>1784.9127527409312</v>
      </c>
    </row>
    <row r="63" spans="1:10">
      <c r="C63">
        <v>4</v>
      </c>
      <c r="D63">
        <v>2055.592629215605</v>
      </c>
      <c r="E63">
        <v>6931.92741453899</v>
      </c>
      <c r="F63">
        <v>4493.7600218772977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workbookViewId="0">
      <selection activeCell="J26" sqref="J26"/>
    </sheetView>
  </sheetViews>
  <sheetFormatPr defaultRowHeight="14.4"/>
  <cols>
    <col min="1" max="1" width="15.88671875" bestFit="1" customWidth="1"/>
    <col min="2" max="2" width="14.109375" bestFit="1" customWidth="1"/>
    <col min="3" max="3" width="4.44140625" bestFit="1" customWidth="1"/>
    <col min="4" max="8" width="12.5546875" bestFit="1" customWidth="1"/>
    <col min="9" max="9" width="15.33203125" bestFit="1" customWidth="1"/>
    <col min="10" max="10" width="13.5546875" bestFit="1" customWidth="1"/>
    <col min="11" max="11" width="19" bestFit="1" customWidth="1"/>
    <col min="12" max="12" width="22.6640625" bestFit="1" customWidth="1"/>
  </cols>
  <sheetData>
    <row r="1" spans="1:12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t="s">
        <v>61</v>
      </c>
      <c r="B2" t="s">
        <v>80</v>
      </c>
      <c r="C2" t="s">
        <v>639</v>
      </c>
      <c r="D2" t="s">
        <v>64</v>
      </c>
      <c r="G2" t="s">
        <v>9</v>
      </c>
      <c r="H2" t="s">
        <v>65</v>
      </c>
      <c r="I2" t="s">
        <v>10</v>
      </c>
      <c r="J2" t="s">
        <v>11</v>
      </c>
      <c r="K2" t="s">
        <v>640</v>
      </c>
      <c r="L2" t="s">
        <v>15</v>
      </c>
    </row>
    <row r="3" spans="1:12">
      <c r="A3" t="s">
        <v>39</v>
      </c>
      <c r="B3" t="s">
        <v>85</v>
      </c>
      <c r="C3">
        <v>1</v>
      </c>
      <c r="D3">
        <v>4312.5</v>
      </c>
      <c r="E3">
        <v>4810</v>
      </c>
      <c r="F3">
        <v>3957.5</v>
      </c>
      <c r="G3">
        <v>4360</v>
      </c>
      <c r="H3">
        <v>349.64863315429488</v>
      </c>
      <c r="I3">
        <v>4954.0278333333335</v>
      </c>
      <c r="J3">
        <v>627.78059179556749</v>
      </c>
    </row>
    <row r="4" spans="1:12">
      <c r="C4">
        <v>2</v>
      </c>
      <c r="D4">
        <v>4825</v>
      </c>
      <c r="E4">
        <v>4880</v>
      </c>
      <c r="F4">
        <v>4747.5</v>
      </c>
      <c r="G4">
        <v>4817.5</v>
      </c>
      <c r="H4">
        <v>54.352246197067757</v>
      </c>
    </row>
    <row r="5" spans="1:12">
      <c r="C5">
        <v>3</v>
      </c>
      <c r="D5">
        <v>6755</v>
      </c>
      <c r="E5">
        <v>5547.5</v>
      </c>
      <c r="F5">
        <v>5710</v>
      </c>
      <c r="G5">
        <v>6004.166666666667</v>
      </c>
      <c r="H5">
        <v>535.04802484346112</v>
      </c>
    </row>
    <row r="6" spans="1:12">
      <c r="C6">
        <v>4</v>
      </c>
      <c r="D6">
        <v>4700</v>
      </c>
      <c r="E6">
        <v>4821.6670000000004</v>
      </c>
      <c r="F6">
        <v>4381.6670000000004</v>
      </c>
      <c r="G6">
        <v>4634.4446666666672</v>
      </c>
      <c r="H6">
        <v>185.51392813179521</v>
      </c>
    </row>
    <row r="8" spans="1:12">
      <c r="A8" t="s">
        <v>41</v>
      </c>
      <c r="C8">
        <v>1</v>
      </c>
      <c r="D8">
        <v>6422.5</v>
      </c>
      <c r="E8">
        <v>7295</v>
      </c>
      <c r="F8">
        <v>6145</v>
      </c>
      <c r="G8">
        <v>6620.833333333333</v>
      </c>
      <c r="H8">
        <v>489.9844101828366</v>
      </c>
      <c r="I8">
        <v>6962.708333333333</v>
      </c>
      <c r="J8">
        <v>860.4729350043541</v>
      </c>
    </row>
    <row r="9" spans="1:12">
      <c r="C9">
        <v>2</v>
      </c>
      <c r="D9">
        <v>7470</v>
      </c>
      <c r="E9">
        <v>6935</v>
      </c>
      <c r="F9">
        <v>7060</v>
      </c>
      <c r="G9">
        <v>7155</v>
      </c>
      <c r="H9">
        <v>228.50966427411043</v>
      </c>
    </row>
    <row r="10" spans="1:12">
      <c r="C10">
        <v>3</v>
      </c>
      <c r="D10">
        <v>8017.5</v>
      </c>
      <c r="E10">
        <v>8432.5</v>
      </c>
      <c r="F10">
        <v>8210</v>
      </c>
      <c r="G10">
        <v>8220</v>
      </c>
      <c r="H10">
        <v>169.57053596266854</v>
      </c>
    </row>
    <row r="11" spans="1:12">
      <c r="C11">
        <v>4</v>
      </c>
      <c r="D11">
        <v>6060</v>
      </c>
      <c r="E11">
        <v>5536.6670000000004</v>
      </c>
      <c r="F11">
        <v>5968.3329999999996</v>
      </c>
      <c r="G11">
        <v>5855</v>
      </c>
      <c r="H11">
        <v>228.18506215935031</v>
      </c>
    </row>
    <row r="13" spans="1:12">
      <c r="A13" t="s">
        <v>39</v>
      </c>
      <c r="B13" t="s">
        <v>641</v>
      </c>
      <c r="C13">
        <v>1</v>
      </c>
      <c r="D13">
        <v>6010</v>
      </c>
      <c r="E13">
        <v>6217.5</v>
      </c>
      <c r="F13">
        <v>7520</v>
      </c>
      <c r="G13">
        <v>6582.5</v>
      </c>
      <c r="H13">
        <v>668.30319965317142</v>
      </c>
      <c r="I13">
        <v>6417.9860833333332</v>
      </c>
      <c r="J13">
        <v>540.99824213918441</v>
      </c>
      <c r="K13">
        <v>2.2200000000000001E-2</v>
      </c>
      <c r="L13" s="67" t="s">
        <v>642</v>
      </c>
    </row>
    <row r="14" spans="1:12">
      <c r="B14" t="s">
        <v>643</v>
      </c>
      <c r="C14">
        <v>2</v>
      </c>
      <c r="D14">
        <v>7540</v>
      </c>
      <c r="E14">
        <v>7157.5</v>
      </c>
      <c r="F14">
        <v>6977.5</v>
      </c>
      <c r="G14">
        <v>7225</v>
      </c>
      <c r="H14">
        <v>234.54743656667833</v>
      </c>
    </row>
    <row r="15" spans="1:12">
      <c r="C15">
        <v>3</v>
      </c>
      <c r="D15">
        <v>7520</v>
      </c>
      <c r="E15">
        <v>7840</v>
      </c>
      <c r="F15">
        <v>2740</v>
      </c>
      <c r="G15">
        <v>6033.333333333333</v>
      </c>
      <c r="H15">
        <v>2332.3998132586294</v>
      </c>
    </row>
    <row r="16" spans="1:12">
      <c r="C16">
        <v>4</v>
      </c>
      <c r="D16">
        <v>6103.3329999999996</v>
      </c>
      <c r="E16">
        <v>5703.3329999999996</v>
      </c>
      <c r="F16">
        <v>5686.6670000000004</v>
      </c>
      <c r="G16">
        <v>5831.1109999999999</v>
      </c>
      <c r="H16">
        <v>192.61023138625475</v>
      </c>
    </row>
    <row r="18" spans="1:12">
      <c r="A18" t="s">
        <v>41</v>
      </c>
      <c r="C18">
        <v>1</v>
      </c>
      <c r="D18">
        <v>5470</v>
      </c>
      <c r="E18">
        <v>5695</v>
      </c>
      <c r="F18">
        <v>5382.5</v>
      </c>
      <c r="G18">
        <v>5515.833333333333</v>
      </c>
      <c r="H18">
        <v>131.62974165776095</v>
      </c>
      <c r="I18">
        <v>5382.1527500000002</v>
      </c>
      <c r="J18">
        <v>510.26698928972354</v>
      </c>
      <c r="K18">
        <v>3.39E-2</v>
      </c>
      <c r="L18" s="68" t="s">
        <v>644</v>
      </c>
    </row>
    <row r="19" spans="1:12">
      <c r="C19">
        <v>2</v>
      </c>
      <c r="D19">
        <v>5362.5</v>
      </c>
      <c r="E19">
        <v>6295</v>
      </c>
      <c r="F19">
        <v>5830</v>
      </c>
      <c r="G19">
        <v>5829.166666666667</v>
      </c>
      <c r="H19">
        <v>380.69198689871172</v>
      </c>
    </row>
    <row r="20" spans="1:12">
      <c r="C20">
        <v>3</v>
      </c>
      <c r="D20">
        <v>5597.5</v>
      </c>
      <c r="E20">
        <v>5812.5</v>
      </c>
      <c r="F20">
        <v>5582.5</v>
      </c>
      <c r="G20">
        <v>5664.166666666667</v>
      </c>
      <c r="H20">
        <v>105.0661167498299</v>
      </c>
    </row>
    <row r="21" spans="1:12">
      <c r="C21">
        <v>4</v>
      </c>
      <c r="D21">
        <v>4231.6670000000004</v>
      </c>
      <c r="E21">
        <v>4753.3329999999996</v>
      </c>
      <c r="F21">
        <v>4573.3329999999996</v>
      </c>
      <c r="G21">
        <v>4519.4443333333329</v>
      </c>
      <c r="H21">
        <v>216.35132722084717</v>
      </c>
    </row>
    <row r="23" spans="1:12">
      <c r="A23" t="s">
        <v>39</v>
      </c>
      <c r="B23" t="s">
        <v>96</v>
      </c>
      <c r="C23">
        <v>1</v>
      </c>
      <c r="D23">
        <v>3895</v>
      </c>
      <c r="E23">
        <v>4485</v>
      </c>
      <c r="F23">
        <v>3532.5</v>
      </c>
      <c r="G23">
        <v>3970.8333333333335</v>
      </c>
      <c r="H23">
        <v>392.53626867109006</v>
      </c>
      <c r="I23">
        <v>4424.375</v>
      </c>
      <c r="J23">
        <v>1083.8385640795921</v>
      </c>
    </row>
    <row r="24" spans="1:12">
      <c r="C24">
        <v>2</v>
      </c>
      <c r="D24">
        <v>3692.5</v>
      </c>
      <c r="E24">
        <v>3852.5</v>
      </c>
      <c r="F24">
        <v>3430</v>
      </c>
      <c r="G24">
        <v>3658.3333333333335</v>
      </c>
      <c r="H24">
        <v>174.16866027567136</v>
      </c>
    </row>
    <row r="25" spans="1:12">
      <c r="C25">
        <v>3</v>
      </c>
      <c r="D25">
        <v>6387.5</v>
      </c>
      <c r="E25">
        <v>6632.5</v>
      </c>
      <c r="F25">
        <v>5855</v>
      </c>
      <c r="G25">
        <v>6291.666666666667</v>
      </c>
      <c r="H25">
        <v>324.56594947029726</v>
      </c>
    </row>
    <row r="26" spans="1:12">
      <c r="C26">
        <v>4</v>
      </c>
      <c r="D26">
        <v>3640</v>
      </c>
      <c r="E26">
        <v>4095</v>
      </c>
      <c r="F26">
        <v>3595</v>
      </c>
      <c r="G26">
        <v>3776.6666666666665</v>
      </c>
      <c r="H26">
        <v>225.84409568451321</v>
      </c>
    </row>
    <row r="28" spans="1:12">
      <c r="A28" t="s">
        <v>41</v>
      </c>
      <c r="C28">
        <v>1</v>
      </c>
      <c r="D28">
        <v>7487.5</v>
      </c>
      <c r="E28">
        <v>8915</v>
      </c>
      <c r="F28">
        <v>7745</v>
      </c>
      <c r="G28">
        <v>8049.166666666667</v>
      </c>
      <c r="H28">
        <v>621.19620267852747</v>
      </c>
      <c r="I28">
        <v>8590.1388333333343</v>
      </c>
      <c r="J28">
        <v>1090.9393653797542</v>
      </c>
    </row>
    <row r="29" spans="1:12">
      <c r="C29">
        <v>2</v>
      </c>
      <c r="D29">
        <v>9432.5</v>
      </c>
      <c r="E29">
        <v>8807.5</v>
      </c>
      <c r="F29">
        <v>8152.5</v>
      </c>
      <c r="G29">
        <v>8797.5</v>
      </c>
      <c r="H29">
        <v>522.60565120046942</v>
      </c>
    </row>
    <row r="30" spans="1:12">
      <c r="C30">
        <v>3</v>
      </c>
      <c r="D30">
        <v>10325</v>
      </c>
      <c r="E30">
        <v>10820</v>
      </c>
      <c r="F30">
        <v>9560</v>
      </c>
      <c r="G30">
        <v>10235</v>
      </c>
      <c r="H30">
        <v>518.31457629512988</v>
      </c>
    </row>
    <row r="31" spans="1:12">
      <c r="C31">
        <v>4</v>
      </c>
      <c r="D31">
        <v>6498.3329999999996</v>
      </c>
      <c r="E31">
        <v>7810</v>
      </c>
      <c r="F31">
        <v>7528.3329999999996</v>
      </c>
      <c r="G31">
        <v>7278.8886666666658</v>
      </c>
      <c r="H31">
        <v>563.78745185062633</v>
      </c>
    </row>
    <row r="33" spans="1:12">
      <c r="A33" t="s">
        <v>39</v>
      </c>
      <c r="B33" t="s">
        <v>645</v>
      </c>
      <c r="C33">
        <v>1</v>
      </c>
      <c r="D33">
        <v>4390</v>
      </c>
      <c r="E33">
        <v>4990</v>
      </c>
      <c r="F33">
        <v>4750</v>
      </c>
      <c r="G33">
        <v>4710</v>
      </c>
      <c r="H33">
        <v>246.57656011875906</v>
      </c>
      <c r="I33">
        <v>4994.375</v>
      </c>
      <c r="J33">
        <v>550.64967153707448</v>
      </c>
      <c r="K33">
        <v>0.44769999999999999</v>
      </c>
      <c r="L33" s="68" t="s">
        <v>646</v>
      </c>
    </row>
    <row r="34" spans="1:12">
      <c r="B34" t="s">
        <v>643</v>
      </c>
      <c r="C34">
        <v>2</v>
      </c>
      <c r="D34">
        <v>5702.5</v>
      </c>
      <c r="E34">
        <v>5535</v>
      </c>
      <c r="F34">
        <v>5530</v>
      </c>
      <c r="G34">
        <v>5589.166666666667</v>
      </c>
      <c r="H34">
        <v>80.164760892108262</v>
      </c>
    </row>
    <row r="35" spans="1:12">
      <c r="C35">
        <v>3</v>
      </c>
      <c r="D35">
        <v>5552.5</v>
      </c>
      <c r="E35">
        <v>5422.5</v>
      </c>
      <c r="F35">
        <v>5355</v>
      </c>
      <c r="G35">
        <v>5443.333333333333</v>
      </c>
      <c r="H35">
        <v>81.963745372912015</v>
      </c>
    </row>
    <row r="36" spans="1:12">
      <c r="C36">
        <v>4</v>
      </c>
      <c r="D36">
        <v>4256.6670000000004</v>
      </c>
      <c r="E36">
        <v>4148.3329999999996</v>
      </c>
      <c r="F36">
        <v>4300</v>
      </c>
      <c r="G36">
        <v>4235</v>
      </c>
      <c r="H36">
        <v>63.785128303286285</v>
      </c>
    </row>
    <row r="38" spans="1:12">
      <c r="A38" t="s">
        <v>41</v>
      </c>
      <c r="C38">
        <v>1</v>
      </c>
      <c r="D38">
        <v>4832.5</v>
      </c>
      <c r="E38">
        <v>5290</v>
      </c>
      <c r="F38">
        <v>4417.5</v>
      </c>
      <c r="G38">
        <v>4846.666666666667</v>
      </c>
      <c r="H38">
        <v>356.33746489653441</v>
      </c>
      <c r="I38">
        <v>5151.8055000000004</v>
      </c>
      <c r="J38">
        <v>1194.0893110752145</v>
      </c>
      <c r="K38">
        <v>1.03E-2</v>
      </c>
      <c r="L38" s="68" t="s">
        <v>647</v>
      </c>
    </row>
    <row r="39" spans="1:12">
      <c r="C39">
        <v>2</v>
      </c>
      <c r="D39">
        <v>6692.5</v>
      </c>
      <c r="E39">
        <v>7372.5</v>
      </c>
      <c r="F39">
        <v>7160</v>
      </c>
      <c r="G39">
        <v>7075</v>
      </c>
      <c r="H39">
        <v>284.04078345664846</v>
      </c>
    </row>
    <row r="40" spans="1:12">
      <c r="C40">
        <v>3</v>
      </c>
      <c r="D40">
        <v>5007.5</v>
      </c>
      <c r="E40">
        <v>4650</v>
      </c>
      <c r="F40">
        <v>5017.5</v>
      </c>
      <c r="G40">
        <v>4891.666666666667</v>
      </c>
      <c r="H40">
        <v>170.93289781535779</v>
      </c>
    </row>
    <row r="41" spans="1:12">
      <c r="C41">
        <v>4</v>
      </c>
      <c r="D41">
        <v>3733.3330000000001</v>
      </c>
      <c r="E41">
        <v>3895</v>
      </c>
      <c r="F41">
        <v>3753.3330000000001</v>
      </c>
      <c r="G41">
        <v>3793.8886666666672</v>
      </c>
      <c r="H41">
        <v>71.961222411024139</v>
      </c>
    </row>
    <row r="43" spans="1:12">
      <c r="A43" s="45" t="s">
        <v>88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2">
      <c r="A44" t="s">
        <v>61</v>
      </c>
      <c r="B44" t="s">
        <v>80</v>
      </c>
      <c r="C44" t="s">
        <v>639</v>
      </c>
      <c r="D44" t="s">
        <v>89</v>
      </c>
      <c r="G44" t="s">
        <v>9</v>
      </c>
      <c r="H44" t="s">
        <v>65</v>
      </c>
      <c r="I44" t="s">
        <v>10</v>
      </c>
      <c r="J44" t="s">
        <v>11</v>
      </c>
      <c r="K44" t="s">
        <v>640</v>
      </c>
      <c r="L44" t="s">
        <v>15</v>
      </c>
    </row>
    <row r="45" spans="1:12">
      <c r="A45" t="s">
        <v>39</v>
      </c>
      <c r="B45" t="s">
        <v>85</v>
      </c>
      <c r="C45">
        <v>1</v>
      </c>
      <c r="D45">
        <v>4574.4440000000004</v>
      </c>
      <c r="E45">
        <v>3643.8420000000001</v>
      </c>
      <c r="F45">
        <v>5269.5590000000002</v>
      </c>
      <c r="G45">
        <v>4495.9483333333337</v>
      </c>
      <c r="H45">
        <v>666.01307208709579</v>
      </c>
      <c r="I45">
        <v>5604.1123333333326</v>
      </c>
      <c r="J45">
        <v>959.73955922123719</v>
      </c>
    </row>
    <row r="46" spans="1:12">
      <c r="C46">
        <v>2</v>
      </c>
      <c r="D46">
        <v>4917.7460000000001</v>
      </c>
      <c r="E46">
        <v>5007.1180000000004</v>
      </c>
      <c r="F46">
        <v>4754.607</v>
      </c>
      <c r="G46">
        <v>4893.1570000000002</v>
      </c>
      <c r="H46">
        <v>104.54318237296347</v>
      </c>
    </row>
    <row r="47" spans="1:12">
      <c r="C47">
        <v>3</v>
      </c>
      <c r="D47">
        <v>7306.67</v>
      </c>
      <c r="E47">
        <v>6763.3459999999995</v>
      </c>
      <c r="F47">
        <v>6625.7420000000002</v>
      </c>
      <c r="G47">
        <v>6898.5860000000002</v>
      </c>
      <c r="H47">
        <v>293.97633521084657</v>
      </c>
    </row>
    <row r="48" spans="1:12">
      <c r="C48">
        <v>4</v>
      </c>
      <c r="D48">
        <v>6434.23</v>
      </c>
      <c r="E48">
        <v>6054.0450000000001</v>
      </c>
      <c r="F48">
        <v>5897.9989999999998</v>
      </c>
      <c r="G48">
        <v>6128.7579999999989</v>
      </c>
      <c r="H48">
        <v>225.19983069413396</v>
      </c>
    </row>
    <row r="50" spans="1:12">
      <c r="A50" t="s">
        <v>41</v>
      </c>
      <c r="C50">
        <v>1</v>
      </c>
      <c r="D50">
        <v>11512.82</v>
      </c>
      <c r="E50">
        <v>11331.24</v>
      </c>
      <c r="F50">
        <v>12362.56</v>
      </c>
      <c r="G50">
        <v>11735.539999999999</v>
      </c>
      <c r="H50">
        <v>449.52447793937381</v>
      </c>
      <c r="I50">
        <v>12417.770833333334</v>
      </c>
      <c r="J50">
        <v>531.14136780237072</v>
      </c>
    </row>
    <row r="51" spans="1:12">
      <c r="C51">
        <v>2</v>
      </c>
      <c r="D51">
        <v>11922.8</v>
      </c>
      <c r="E51">
        <v>12454.77</v>
      </c>
      <c r="F51">
        <v>11819.24</v>
      </c>
      <c r="G51">
        <v>12065.603333333333</v>
      </c>
      <c r="H51">
        <v>278.41119378039105</v>
      </c>
    </row>
    <row r="52" spans="1:12">
      <c r="C52">
        <v>3</v>
      </c>
      <c r="D52">
        <v>12952.7</v>
      </c>
      <c r="E52">
        <v>12947.03</v>
      </c>
      <c r="F52">
        <v>12771.12</v>
      </c>
      <c r="G52">
        <v>12890.283333333335</v>
      </c>
      <c r="H52">
        <v>84.292989955010768</v>
      </c>
    </row>
    <row r="53" spans="1:12">
      <c r="C53">
        <v>4</v>
      </c>
      <c r="D53">
        <v>13088.89</v>
      </c>
      <c r="E53">
        <v>12815.1</v>
      </c>
      <c r="F53">
        <v>13034.98</v>
      </c>
      <c r="G53">
        <v>12979.656666666668</v>
      </c>
      <c r="H53">
        <v>118.42225138132666</v>
      </c>
    </row>
    <row r="55" spans="1:12">
      <c r="A55" t="s">
        <v>39</v>
      </c>
      <c r="B55" t="s">
        <v>641</v>
      </c>
      <c r="C55">
        <v>1</v>
      </c>
      <c r="D55">
        <v>10105.57</v>
      </c>
      <c r="E55">
        <v>9531.0370000000003</v>
      </c>
      <c r="F55">
        <v>8980.6190000000006</v>
      </c>
      <c r="G55">
        <v>9539.0753333333341</v>
      </c>
      <c r="H55">
        <v>459.29449463449401</v>
      </c>
      <c r="I55">
        <v>10312.803916666666</v>
      </c>
      <c r="J55">
        <v>763.32517951767204</v>
      </c>
      <c r="K55">
        <v>5.9999999999999995E-4</v>
      </c>
      <c r="L55" s="67" t="s">
        <v>648</v>
      </c>
    </row>
    <row r="56" spans="1:12">
      <c r="B56" t="s">
        <v>643</v>
      </c>
      <c r="C56">
        <v>2</v>
      </c>
      <c r="D56">
        <v>10311.27</v>
      </c>
      <c r="E56">
        <v>10241.76</v>
      </c>
      <c r="F56">
        <v>10036.06</v>
      </c>
      <c r="G56">
        <v>10196.363333333333</v>
      </c>
      <c r="H56">
        <v>116.84970127856118</v>
      </c>
    </row>
    <row r="57" spans="1:12">
      <c r="C57">
        <v>3</v>
      </c>
      <c r="D57">
        <v>10577.96</v>
      </c>
      <c r="E57">
        <v>9723.9660000000003</v>
      </c>
      <c r="F57">
        <v>9532.4549999999999</v>
      </c>
      <c r="G57">
        <v>9944.7936666666665</v>
      </c>
      <c r="H57">
        <v>454.49152542912003</v>
      </c>
    </row>
    <row r="58" spans="1:12">
      <c r="C58">
        <v>4</v>
      </c>
      <c r="D58">
        <v>11939.82</v>
      </c>
      <c r="E58">
        <v>11433.38</v>
      </c>
      <c r="F58">
        <v>11339.75</v>
      </c>
      <c r="G58">
        <v>11570.983333333332</v>
      </c>
      <c r="H58">
        <v>263.59313247671855</v>
      </c>
    </row>
    <row r="60" spans="1:12">
      <c r="A60" t="s">
        <v>41</v>
      </c>
      <c r="C60">
        <v>1</v>
      </c>
      <c r="D60">
        <v>9023.1769999999997</v>
      </c>
      <c r="E60">
        <v>8691.2250000000004</v>
      </c>
      <c r="F60">
        <v>8631.6440000000002</v>
      </c>
      <c r="G60">
        <v>8782.0153333333346</v>
      </c>
      <c r="H60">
        <v>172.25308123481796</v>
      </c>
      <c r="I60">
        <v>8812.1606666666667</v>
      </c>
      <c r="J60">
        <v>1158.0530909537372</v>
      </c>
      <c r="K60">
        <v>2.7000000000000001E-3</v>
      </c>
      <c r="L60" s="68" t="s">
        <v>649</v>
      </c>
    </row>
    <row r="61" spans="1:12">
      <c r="C61">
        <v>2</v>
      </c>
      <c r="D61">
        <v>10624.78</v>
      </c>
      <c r="E61">
        <v>9929.6640000000007</v>
      </c>
      <c r="F61">
        <v>10519.8</v>
      </c>
      <c r="G61">
        <v>10358.081333333334</v>
      </c>
      <c r="H61">
        <v>305.95343733465188</v>
      </c>
    </row>
    <row r="62" spans="1:12">
      <c r="C62">
        <v>3</v>
      </c>
      <c r="D62">
        <v>6810.16</v>
      </c>
      <c r="E62">
        <v>7072.6009999999997</v>
      </c>
      <c r="F62">
        <v>7414.4840000000004</v>
      </c>
      <c r="G62">
        <v>7099.081666666666</v>
      </c>
      <c r="H62">
        <v>247.42378425733921</v>
      </c>
    </row>
    <row r="63" spans="1:12">
      <c r="C63">
        <v>4</v>
      </c>
      <c r="D63">
        <v>8882.7360000000008</v>
      </c>
      <c r="E63">
        <v>9008.991</v>
      </c>
      <c r="F63">
        <v>9136.6659999999993</v>
      </c>
      <c r="G63">
        <v>9009.4643333333315</v>
      </c>
      <c r="H63">
        <v>103.66702869711642</v>
      </c>
    </row>
    <row r="65" spans="1:12">
      <c r="A65" t="s">
        <v>39</v>
      </c>
      <c r="B65" t="s">
        <v>96</v>
      </c>
      <c r="C65">
        <v>1</v>
      </c>
      <c r="D65">
        <v>5736.2790000000005</v>
      </c>
      <c r="E65">
        <v>5373.1170000000002</v>
      </c>
      <c r="F65">
        <v>6012.9059999999999</v>
      </c>
      <c r="G65">
        <v>5707.4340000000002</v>
      </c>
      <c r="H65">
        <v>261.98793439011644</v>
      </c>
      <c r="I65">
        <v>6266.9537500000006</v>
      </c>
      <c r="J65">
        <v>708.46261076061103</v>
      </c>
    </row>
    <row r="66" spans="1:12">
      <c r="C66">
        <v>2</v>
      </c>
      <c r="D66">
        <v>5516.3959999999997</v>
      </c>
      <c r="E66">
        <v>5543.3490000000002</v>
      </c>
      <c r="F66">
        <v>5255.3729999999996</v>
      </c>
      <c r="G66">
        <v>5438.3726666666662</v>
      </c>
      <c r="H66">
        <v>129.86730292195287</v>
      </c>
    </row>
    <row r="67" spans="1:12">
      <c r="C67">
        <v>3</v>
      </c>
      <c r="D67">
        <v>7300.9960000000001</v>
      </c>
      <c r="E67">
        <v>6761.9269999999997</v>
      </c>
      <c r="F67">
        <v>6371.8119999999999</v>
      </c>
      <c r="G67">
        <v>6811.5783333333338</v>
      </c>
      <c r="H67">
        <v>380.95902460355097</v>
      </c>
    </row>
    <row r="68" spans="1:12">
      <c r="C68">
        <v>4</v>
      </c>
      <c r="D68">
        <v>7788.9939999999997</v>
      </c>
      <c r="E68">
        <v>6506.5789999999997</v>
      </c>
      <c r="F68">
        <v>7035.7169999999996</v>
      </c>
      <c r="G68">
        <v>7110.43</v>
      </c>
      <c r="H68">
        <v>526.20248468499904</v>
      </c>
    </row>
    <row r="70" spans="1:12">
      <c r="A70" t="s">
        <v>41</v>
      </c>
      <c r="C70">
        <v>1</v>
      </c>
      <c r="D70">
        <v>12474.63</v>
      </c>
      <c r="E70">
        <v>12369.66</v>
      </c>
      <c r="F70">
        <v>12842.05</v>
      </c>
      <c r="G70">
        <v>12562.113333333333</v>
      </c>
      <c r="H70">
        <v>202.53078487534222</v>
      </c>
      <c r="I70">
        <v>13338.915833333333</v>
      </c>
      <c r="J70">
        <v>537.11140424897485</v>
      </c>
    </row>
    <row r="71" spans="1:12">
      <c r="C71">
        <v>2</v>
      </c>
      <c r="D71">
        <v>13357</v>
      </c>
      <c r="E71">
        <v>13006.61</v>
      </c>
      <c r="F71">
        <v>13357</v>
      </c>
      <c r="G71">
        <v>13240.203333333333</v>
      </c>
      <c r="H71">
        <v>165.17543003996931</v>
      </c>
    </row>
    <row r="72" spans="1:12">
      <c r="C72">
        <v>3</v>
      </c>
      <c r="D72">
        <v>13490.35</v>
      </c>
      <c r="E72">
        <v>13354.17</v>
      </c>
      <c r="F72">
        <v>13643.56</v>
      </c>
      <c r="G72">
        <v>13496.026666666667</v>
      </c>
      <c r="H72">
        <v>118.21114282879103</v>
      </c>
    </row>
    <row r="73" spans="1:12">
      <c r="C73">
        <v>4</v>
      </c>
      <c r="D73">
        <v>14009.56</v>
      </c>
      <c r="E73">
        <v>14201.07</v>
      </c>
      <c r="F73">
        <v>13961.33</v>
      </c>
      <c r="G73">
        <v>14057.32</v>
      </c>
      <c r="H73">
        <v>103.53608098951138</v>
      </c>
    </row>
    <row r="75" spans="1:12">
      <c r="A75" t="s">
        <v>39</v>
      </c>
      <c r="B75" t="s">
        <v>645</v>
      </c>
      <c r="C75">
        <v>1</v>
      </c>
      <c r="D75">
        <v>8947.9920000000002</v>
      </c>
      <c r="E75">
        <v>7859.9250000000002</v>
      </c>
      <c r="F75">
        <v>8417.4349999999995</v>
      </c>
      <c r="G75">
        <v>8408.4506666666657</v>
      </c>
      <c r="H75">
        <v>444.24691918371502</v>
      </c>
      <c r="I75">
        <v>9279.1168333333335</v>
      </c>
      <c r="J75">
        <v>724.02131210845585</v>
      </c>
      <c r="K75">
        <v>2.0999999999999999E-3</v>
      </c>
      <c r="L75" s="67" t="s">
        <v>650</v>
      </c>
    </row>
    <row r="76" spans="1:12">
      <c r="B76" t="s">
        <v>643</v>
      </c>
      <c r="C76">
        <v>2</v>
      </c>
      <c r="D76">
        <v>10244.59</v>
      </c>
      <c r="E76">
        <v>9313.991</v>
      </c>
      <c r="F76">
        <v>9495.5720000000001</v>
      </c>
      <c r="G76">
        <v>9684.7176666666655</v>
      </c>
      <c r="H76">
        <v>402.77014711812444</v>
      </c>
    </row>
    <row r="77" spans="1:12">
      <c r="C77">
        <v>3</v>
      </c>
      <c r="D77">
        <v>9413.2929999999997</v>
      </c>
      <c r="E77">
        <v>8519.5740000000005</v>
      </c>
      <c r="F77">
        <v>8411.76</v>
      </c>
      <c r="G77">
        <v>8781.5423333333329</v>
      </c>
      <c r="H77">
        <v>448.87833784098848</v>
      </c>
    </row>
    <row r="78" spans="1:12">
      <c r="C78">
        <v>4</v>
      </c>
      <c r="D78">
        <v>10457.379999999999</v>
      </c>
      <c r="E78">
        <v>10170.83</v>
      </c>
      <c r="F78">
        <v>10097.06</v>
      </c>
      <c r="G78">
        <v>10241.756666666666</v>
      </c>
      <c r="H78">
        <v>155.41464888770565</v>
      </c>
    </row>
    <row r="80" spans="1:12">
      <c r="A80" t="s">
        <v>41</v>
      </c>
      <c r="C80">
        <v>1</v>
      </c>
      <c r="D80">
        <v>9498.4089999999997</v>
      </c>
      <c r="E80">
        <v>8651.5040000000008</v>
      </c>
      <c r="F80">
        <v>8803.2939999999999</v>
      </c>
      <c r="G80">
        <v>8984.4023333333334</v>
      </c>
      <c r="H80">
        <v>368.70240127446317</v>
      </c>
      <c r="I80">
        <v>9196.4836666666652</v>
      </c>
      <c r="J80">
        <v>1935.8208370894617</v>
      </c>
      <c r="K80">
        <v>1.18E-2</v>
      </c>
      <c r="L80" s="68" t="s">
        <v>651</v>
      </c>
    </row>
    <row r="81" spans="1:12">
      <c r="C81">
        <v>2</v>
      </c>
      <c r="D81">
        <v>12121.4</v>
      </c>
      <c r="E81">
        <v>12268.94</v>
      </c>
      <c r="F81">
        <v>11945.5</v>
      </c>
      <c r="G81">
        <v>12111.946666666665</v>
      </c>
      <c r="H81">
        <v>132.21291548945692</v>
      </c>
    </row>
    <row r="82" spans="1:12">
      <c r="C82">
        <v>3</v>
      </c>
      <c r="D82">
        <v>6390.2539999999999</v>
      </c>
      <c r="E82">
        <v>6469.6949999999997</v>
      </c>
      <c r="F82">
        <v>7130.7640000000001</v>
      </c>
      <c r="G82">
        <v>6663.5709999999999</v>
      </c>
      <c r="H82">
        <v>331.9434616085498</v>
      </c>
    </row>
    <row r="83" spans="1:12">
      <c r="C83">
        <v>4</v>
      </c>
      <c r="D83">
        <v>8577.7369999999992</v>
      </c>
      <c r="E83">
        <v>9218.9439999999995</v>
      </c>
      <c r="F83">
        <v>9281.3629999999994</v>
      </c>
      <c r="G83">
        <v>9026.0146666666642</v>
      </c>
      <c r="H83">
        <v>318.00281205709848</v>
      </c>
    </row>
    <row r="85" spans="1:12">
      <c r="A85" s="25" t="s">
        <v>73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>
      <c r="A86" t="s">
        <v>61</v>
      </c>
      <c r="B86" t="s">
        <v>80</v>
      </c>
      <c r="C86" t="s">
        <v>639</v>
      </c>
      <c r="D86" t="s">
        <v>74</v>
      </c>
      <c r="G86" t="s">
        <v>9</v>
      </c>
      <c r="H86" t="s">
        <v>65</v>
      </c>
      <c r="I86" t="s">
        <v>10</v>
      </c>
      <c r="J86" t="s">
        <v>11</v>
      </c>
      <c r="K86" t="s">
        <v>640</v>
      </c>
      <c r="L86" t="s">
        <v>15</v>
      </c>
    </row>
    <row r="87" spans="1:12">
      <c r="A87" t="s">
        <v>39</v>
      </c>
      <c r="B87" t="s">
        <v>85</v>
      </c>
      <c r="C87">
        <v>1</v>
      </c>
      <c r="D87">
        <v>303.33333329999999</v>
      </c>
      <c r="E87">
        <v>299.33333329999999</v>
      </c>
      <c r="F87">
        <v>280.66666670000001</v>
      </c>
      <c r="G87">
        <v>294.44444443333333</v>
      </c>
      <c r="H87">
        <v>9.8782714227355797</v>
      </c>
      <c r="I87">
        <v>311.53471943333329</v>
      </c>
      <c r="J87">
        <v>22.925499298193547</v>
      </c>
    </row>
    <row r="88" spans="1:12">
      <c r="C88">
        <v>2</v>
      </c>
      <c r="D88">
        <v>377.33333329999999</v>
      </c>
      <c r="E88">
        <v>347.33333329999999</v>
      </c>
      <c r="F88">
        <v>328.33333329999999</v>
      </c>
      <c r="G88">
        <v>350.99999996666662</v>
      </c>
      <c r="H88">
        <v>20.17148702720969</v>
      </c>
    </row>
    <row r="89" spans="1:12">
      <c r="C89">
        <v>3</v>
      </c>
      <c r="D89">
        <v>306.33330000000001</v>
      </c>
      <c r="E89">
        <v>327</v>
      </c>
      <c r="F89">
        <v>271</v>
      </c>
      <c r="G89">
        <v>301.44443333333334</v>
      </c>
      <c r="H89">
        <v>23.121790054165118</v>
      </c>
    </row>
    <row r="90" spans="1:12">
      <c r="C90">
        <v>4</v>
      </c>
      <c r="D90">
        <v>297.25</v>
      </c>
      <c r="E90">
        <v>309</v>
      </c>
      <c r="F90">
        <v>291.5</v>
      </c>
      <c r="G90">
        <v>299.25</v>
      </c>
      <c r="H90">
        <v>7.2829710054802952</v>
      </c>
    </row>
    <row r="92" spans="1:12">
      <c r="A92" t="s">
        <v>41</v>
      </c>
      <c r="C92">
        <v>1</v>
      </c>
      <c r="D92">
        <v>107</v>
      </c>
      <c r="E92">
        <v>120.66666669999999</v>
      </c>
      <c r="F92">
        <v>105.66666669999999</v>
      </c>
      <c r="G92">
        <v>111.11111113333334</v>
      </c>
      <c r="H92">
        <v>6.7786884701473511</v>
      </c>
      <c r="I92">
        <v>122.74305555833334</v>
      </c>
      <c r="J92">
        <v>19.21131449023687</v>
      </c>
    </row>
    <row r="93" spans="1:12">
      <c r="C93">
        <v>2</v>
      </c>
      <c r="D93">
        <v>148.33333329999999</v>
      </c>
      <c r="E93">
        <v>123</v>
      </c>
      <c r="F93">
        <v>129.33333329999999</v>
      </c>
      <c r="G93">
        <v>133.55555553333332</v>
      </c>
      <c r="H93">
        <v>10.764596740022759</v>
      </c>
    </row>
    <row r="94" spans="1:12">
      <c r="C94">
        <v>3</v>
      </c>
      <c r="D94">
        <v>138.33333329999999</v>
      </c>
      <c r="E94">
        <v>151.66666670000001</v>
      </c>
      <c r="F94">
        <v>153.66666670000001</v>
      </c>
      <c r="G94">
        <v>147.88888890000001</v>
      </c>
      <c r="H94">
        <v>6.8059524005838039</v>
      </c>
    </row>
    <row r="95" spans="1:12">
      <c r="C95">
        <v>4</v>
      </c>
      <c r="D95">
        <v>92.75</v>
      </c>
      <c r="E95">
        <v>103</v>
      </c>
      <c r="F95">
        <v>99.5</v>
      </c>
      <c r="G95">
        <v>98.416666666666671</v>
      </c>
      <c r="H95">
        <v>4.2540830060334063</v>
      </c>
    </row>
    <row r="97" spans="1:12">
      <c r="A97" t="s">
        <v>39</v>
      </c>
      <c r="B97" t="s">
        <v>641</v>
      </c>
      <c r="C97">
        <v>1</v>
      </c>
      <c r="D97">
        <v>323.33333329999999</v>
      </c>
      <c r="E97">
        <v>330</v>
      </c>
      <c r="F97">
        <v>301.33333329999999</v>
      </c>
      <c r="G97">
        <v>318.22222220000003</v>
      </c>
      <c r="H97">
        <v>12.248456703591403</v>
      </c>
      <c r="I97">
        <v>387.78472221666664</v>
      </c>
      <c r="J97">
        <v>67.347789402653959</v>
      </c>
      <c r="K97">
        <v>0.1128</v>
      </c>
      <c r="L97" s="68" t="s">
        <v>652</v>
      </c>
    </row>
    <row r="98" spans="1:12">
      <c r="B98" t="s">
        <v>643</v>
      </c>
      <c r="C98">
        <v>2</v>
      </c>
      <c r="D98">
        <v>510.66669999999999</v>
      </c>
      <c r="E98">
        <v>498</v>
      </c>
      <c r="F98">
        <v>478</v>
      </c>
      <c r="G98">
        <v>495.55556666666666</v>
      </c>
      <c r="H98">
        <v>13.447670503680387</v>
      </c>
    </row>
    <row r="99" spans="1:12">
      <c r="C99">
        <v>3</v>
      </c>
      <c r="D99">
        <v>357.33330000000001</v>
      </c>
      <c r="E99">
        <v>362</v>
      </c>
      <c r="F99">
        <v>321</v>
      </c>
      <c r="G99">
        <v>346.77776666666665</v>
      </c>
      <c r="H99">
        <v>18.32692851086134</v>
      </c>
    </row>
    <row r="100" spans="1:12">
      <c r="C100">
        <v>4</v>
      </c>
      <c r="D100">
        <v>384.25</v>
      </c>
      <c r="E100">
        <v>383.25</v>
      </c>
      <c r="F100">
        <v>404.25</v>
      </c>
      <c r="G100">
        <v>390.58333333333331</v>
      </c>
      <c r="H100">
        <v>9.672412085697939</v>
      </c>
    </row>
    <row r="102" spans="1:12">
      <c r="A102" t="s">
        <v>41</v>
      </c>
      <c r="C102">
        <v>1</v>
      </c>
      <c r="D102">
        <v>30.333333329999999</v>
      </c>
      <c r="E102">
        <v>35.333333330000002</v>
      </c>
      <c r="F102">
        <v>24.333333329999999</v>
      </c>
      <c r="G102">
        <v>29.99999999666667</v>
      </c>
      <c r="H102">
        <v>4.4969125210773244</v>
      </c>
      <c r="I102">
        <v>37.548611110000003</v>
      </c>
      <c r="J102">
        <v>8.3549805652881339</v>
      </c>
      <c r="K102">
        <v>4.0000000000000002E-4</v>
      </c>
      <c r="L102" s="68" t="s">
        <v>653</v>
      </c>
    </row>
    <row r="103" spans="1:12">
      <c r="C103">
        <v>2</v>
      </c>
      <c r="D103">
        <v>32.333333330000002</v>
      </c>
      <c r="E103">
        <v>30.333333329999999</v>
      </c>
      <c r="F103">
        <v>37.666666669999998</v>
      </c>
      <c r="G103">
        <v>33.444444443333332</v>
      </c>
      <c r="H103">
        <v>3.0951973979611824</v>
      </c>
    </row>
    <row r="104" spans="1:12">
      <c r="C104">
        <v>3</v>
      </c>
      <c r="D104">
        <v>48.333333330000002</v>
      </c>
      <c r="E104">
        <v>56.666666669999998</v>
      </c>
      <c r="F104">
        <v>50</v>
      </c>
      <c r="G104">
        <v>51.666666666666664</v>
      </c>
      <c r="H104">
        <v>3.6004115016871987</v>
      </c>
    </row>
    <row r="105" spans="1:12">
      <c r="C105">
        <v>4</v>
      </c>
      <c r="D105">
        <v>31.75</v>
      </c>
      <c r="E105">
        <v>33.5</v>
      </c>
      <c r="F105">
        <v>40</v>
      </c>
      <c r="G105">
        <v>35.083333333333336</v>
      </c>
      <c r="H105">
        <v>3.5492565731744756</v>
      </c>
    </row>
    <row r="107" spans="1:12">
      <c r="A107" t="s">
        <v>39</v>
      </c>
      <c r="B107" t="s">
        <v>96</v>
      </c>
      <c r="C107">
        <v>1</v>
      </c>
      <c r="D107">
        <v>241.33330000000001</v>
      </c>
      <c r="E107">
        <v>233.33330000000001</v>
      </c>
      <c r="F107">
        <v>201.33330000000001</v>
      </c>
      <c r="G107">
        <v>225.33330000000001</v>
      </c>
      <c r="H107">
        <v>17.281975195754296</v>
      </c>
      <c r="I107">
        <v>235.31249166666666</v>
      </c>
      <c r="J107">
        <v>27.33183576309446</v>
      </c>
    </row>
    <row r="108" spans="1:12">
      <c r="C108">
        <v>2</v>
      </c>
      <c r="D108">
        <v>308.66666670000001</v>
      </c>
      <c r="E108">
        <v>275</v>
      </c>
      <c r="F108">
        <v>254.33333329999999</v>
      </c>
      <c r="G108">
        <v>279.33333333333331</v>
      </c>
      <c r="H108">
        <v>22.392128273453935</v>
      </c>
    </row>
    <row r="109" spans="1:12">
      <c r="C109">
        <v>3</v>
      </c>
      <c r="D109">
        <v>204.66666670000001</v>
      </c>
      <c r="E109">
        <v>213</v>
      </c>
      <c r="F109">
        <v>196.33333329999999</v>
      </c>
      <c r="G109">
        <v>204.66666666666666</v>
      </c>
      <c r="H109">
        <v>6.8041381880059966</v>
      </c>
    </row>
    <row r="110" spans="1:12">
      <c r="C110">
        <v>4</v>
      </c>
      <c r="D110">
        <v>225.5</v>
      </c>
      <c r="E110">
        <v>243</v>
      </c>
      <c r="F110">
        <v>227.25</v>
      </c>
      <c r="G110">
        <v>231.91666666666666</v>
      </c>
      <c r="H110">
        <v>7.869596911885357</v>
      </c>
    </row>
    <row r="112" spans="1:12">
      <c r="A112" t="s">
        <v>41</v>
      </c>
      <c r="C112">
        <v>1</v>
      </c>
      <c r="D112">
        <v>166.33333329999999</v>
      </c>
      <c r="E112">
        <v>199.66666670000001</v>
      </c>
      <c r="F112">
        <v>182.66666670000001</v>
      </c>
      <c r="G112">
        <v>182.88888889999998</v>
      </c>
      <c r="H112">
        <v>13.609183564013401</v>
      </c>
      <c r="I112">
        <v>197.88888890000001</v>
      </c>
      <c r="J112">
        <v>23.681137996734122</v>
      </c>
    </row>
    <row r="113" spans="1:12">
      <c r="C113">
        <v>2</v>
      </c>
      <c r="D113">
        <v>197</v>
      </c>
      <c r="E113">
        <v>199.66666670000001</v>
      </c>
      <c r="F113">
        <v>210.33333329999999</v>
      </c>
      <c r="G113">
        <v>202.33333333333334</v>
      </c>
      <c r="H113">
        <v>5.7606583780109801</v>
      </c>
    </row>
    <row r="114" spans="1:12">
      <c r="C114">
        <v>3</v>
      </c>
      <c r="D114">
        <v>228.66666670000001</v>
      </c>
      <c r="E114">
        <v>232.66666670000001</v>
      </c>
      <c r="F114">
        <v>241.66666670000001</v>
      </c>
      <c r="G114">
        <v>234.33333336666669</v>
      </c>
      <c r="H114">
        <v>5.4365021434333638</v>
      </c>
    </row>
    <row r="115" spans="1:12">
      <c r="C115">
        <v>4</v>
      </c>
      <c r="D115">
        <v>161.5</v>
      </c>
      <c r="E115">
        <v>189.5</v>
      </c>
      <c r="F115">
        <v>165</v>
      </c>
      <c r="G115">
        <v>172</v>
      </c>
      <c r="H115">
        <v>12.45659129403653</v>
      </c>
    </row>
    <row r="117" spans="1:12">
      <c r="A117" t="s">
        <v>39</v>
      </c>
      <c r="B117" t="s">
        <v>645</v>
      </c>
      <c r="C117">
        <v>1</v>
      </c>
      <c r="D117">
        <v>212</v>
      </c>
      <c r="E117">
        <v>191.66669999999999</v>
      </c>
      <c r="F117">
        <v>176</v>
      </c>
      <c r="G117">
        <v>193.22223333333332</v>
      </c>
      <c r="H117">
        <v>14.738040642349837</v>
      </c>
      <c r="I117">
        <v>215.45139166666667</v>
      </c>
      <c r="J117">
        <v>27.106471995057735</v>
      </c>
      <c r="K117">
        <v>0.40589999999999998</v>
      </c>
      <c r="L117" s="68" t="s">
        <v>654</v>
      </c>
    </row>
    <row r="118" spans="1:12">
      <c r="B118" t="s">
        <v>643</v>
      </c>
      <c r="C118">
        <v>2</v>
      </c>
      <c r="D118">
        <v>267</v>
      </c>
      <c r="E118">
        <v>248.66666670000001</v>
      </c>
      <c r="F118">
        <v>253.66666670000001</v>
      </c>
      <c r="G118">
        <v>256.44444446666665</v>
      </c>
      <c r="H118">
        <v>7.7379934721676129</v>
      </c>
    </row>
    <row r="119" spans="1:12">
      <c r="C119">
        <v>3</v>
      </c>
      <c r="D119">
        <v>226</v>
      </c>
      <c r="E119">
        <v>222.33333329999999</v>
      </c>
      <c r="F119">
        <v>221.33333329999999</v>
      </c>
      <c r="G119">
        <v>223.2222222</v>
      </c>
      <c r="H119">
        <v>2.0061633581922238</v>
      </c>
    </row>
    <row r="120" spans="1:12">
      <c r="C120">
        <v>4</v>
      </c>
      <c r="D120">
        <v>186.75</v>
      </c>
      <c r="E120">
        <v>197.25</v>
      </c>
      <c r="F120">
        <v>182.75</v>
      </c>
      <c r="G120">
        <v>188.91666666666666</v>
      </c>
      <c r="H120">
        <v>6.1146454426147132</v>
      </c>
    </row>
    <row r="122" spans="1:12">
      <c r="A122" t="s">
        <v>41</v>
      </c>
      <c r="C122">
        <v>1</v>
      </c>
      <c r="D122">
        <v>22.333333329999999</v>
      </c>
      <c r="E122">
        <v>26</v>
      </c>
      <c r="F122">
        <v>42.333333330000002</v>
      </c>
      <c r="G122">
        <v>30.222222220000003</v>
      </c>
      <c r="H122">
        <v>8.69369006257973</v>
      </c>
      <c r="I122">
        <v>42.333333333333336</v>
      </c>
      <c r="J122">
        <v>15.856026623470253</v>
      </c>
      <c r="K122" t="s">
        <v>93</v>
      </c>
      <c r="L122" s="68" t="s">
        <v>655</v>
      </c>
    </row>
    <row r="123" spans="1:12">
      <c r="C123">
        <v>2</v>
      </c>
      <c r="D123">
        <v>64</v>
      </c>
      <c r="E123">
        <v>62.666666669999998</v>
      </c>
      <c r="F123">
        <v>64.666666669999998</v>
      </c>
      <c r="G123">
        <v>63.777777780000001</v>
      </c>
      <c r="H123">
        <v>0.83147941898614142</v>
      </c>
    </row>
    <row r="124" spans="1:12">
      <c r="C124">
        <v>3</v>
      </c>
      <c r="D124">
        <v>60</v>
      </c>
      <c r="E124">
        <v>45.666666669999998</v>
      </c>
      <c r="F124">
        <v>47.333333330000002</v>
      </c>
      <c r="G124">
        <v>51</v>
      </c>
      <c r="H124">
        <v>6.4002314770060647</v>
      </c>
    </row>
    <row r="125" spans="1:12">
      <c r="C125">
        <v>4</v>
      </c>
      <c r="D125">
        <v>26.5</v>
      </c>
      <c r="E125">
        <v>25.75</v>
      </c>
      <c r="F125">
        <v>20.75</v>
      </c>
      <c r="G125">
        <v>24.333333333333332</v>
      </c>
      <c r="H125">
        <v>2.5522321385189257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22" sqref="H22"/>
    </sheetView>
  </sheetViews>
  <sheetFormatPr defaultRowHeight="14.4"/>
  <cols>
    <col min="1" max="1" width="15.88671875" bestFit="1" customWidth="1"/>
    <col min="2" max="2" width="4.44140625" bestFit="1" customWidth="1"/>
    <col min="3" max="3" width="10.109375" bestFit="1" customWidth="1"/>
    <col min="4" max="4" width="16" bestFit="1" customWidth="1"/>
    <col min="5" max="5" width="28" bestFit="1" customWidth="1"/>
    <col min="6" max="6" width="19.88671875" bestFit="1" customWidth="1"/>
    <col min="7" max="7" width="18.109375" bestFit="1" customWidth="1"/>
    <col min="8" max="8" width="24.33203125" bestFit="1" customWidth="1"/>
    <col min="9" max="9" width="22.6640625" bestFit="1" customWidth="1"/>
    <col min="10" max="10" width="24.33203125" bestFit="1" customWidth="1"/>
    <col min="11" max="11" width="22.6640625" bestFit="1" customWidth="1"/>
  </cols>
  <sheetData>
    <row r="1" spans="1:11">
      <c r="A1" s="105" t="s">
        <v>656</v>
      </c>
      <c r="B1" s="106"/>
      <c r="C1" s="106"/>
      <c r="D1" s="106"/>
      <c r="E1" s="106"/>
      <c r="F1" s="106"/>
      <c r="G1" s="106"/>
      <c r="H1" s="106"/>
      <c r="I1" s="106"/>
      <c r="J1" s="14"/>
      <c r="K1" s="14"/>
    </row>
    <row r="2" spans="1:11">
      <c r="A2" t="s">
        <v>61</v>
      </c>
      <c r="B2" t="s">
        <v>639</v>
      </c>
      <c r="C2" t="s">
        <v>657</v>
      </c>
      <c r="D2" t="s">
        <v>658</v>
      </c>
      <c r="E2" t="s">
        <v>659</v>
      </c>
      <c r="F2" t="s">
        <v>660</v>
      </c>
      <c r="G2" t="s">
        <v>661</v>
      </c>
      <c r="H2" t="s">
        <v>81</v>
      </c>
      <c r="I2" t="s">
        <v>15</v>
      </c>
    </row>
    <row r="3" spans="1:11">
      <c r="A3" t="s">
        <v>39</v>
      </c>
      <c r="B3">
        <v>1</v>
      </c>
      <c r="C3" s="85">
        <v>12063.32</v>
      </c>
      <c r="D3" s="85">
        <v>34.945999999999998</v>
      </c>
      <c r="E3" s="85">
        <v>1</v>
      </c>
      <c r="F3">
        <v>1</v>
      </c>
      <c r="G3">
        <v>0</v>
      </c>
    </row>
    <row r="4" spans="1:11">
      <c r="B4">
        <v>2</v>
      </c>
      <c r="C4" s="85">
        <v>17980.169999999998</v>
      </c>
      <c r="D4" s="85">
        <v>42.637999999999998</v>
      </c>
      <c r="E4" s="85">
        <v>1</v>
      </c>
    </row>
    <row r="5" spans="1:11">
      <c r="B5">
        <v>3</v>
      </c>
      <c r="C5" s="85">
        <v>17144.150000000001</v>
      </c>
      <c r="D5" s="85">
        <v>57.07</v>
      </c>
      <c r="E5" s="85">
        <v>1</v>
      </c>
    </row>
    <row r="7" spans="1:11">
      <c r="A7" t="s">
        <v>41</v>
      </c>
      <c r="B7">
        <v>1</v>
      </c>
      <c r="C7" s="85">
        <v>11344.25</v>
      </c>
      <c r="D7" s="85">
        <v>32.863</v>
      </c>
      <c r="E7" s="85">
        <v>0.94039375000000003</v>
      </c>
      <c r="F7">
        <v>0.50774252366666672</v>
      </c>
      <c r="G7">
        <v>0.35195264920351527</v>
      </c>
      <c r="H7">
        <v>0.1191</v>
      </c>
      <c r="I7" t="s">
        <v>662</v>
      </c>
    </row>
    <row r="8" spans="1:11">
      <c r="B8">
        <v>2</v>
      </c>
      <c r="C8" s="85">
        <v>9071.5390000000007</v>
      </c>
      <c r="D8" s="85">
        <v>21.512</v>
      </c>
      <c r="E8" s="85">
        <v>0.50452647900000003</v>
      </c>
    </row>
    <row r="9" spans="1:11">
      <c r="B9">
        <v>3</v>
      </c>
      <c r="C9" s="85">
        <v>1342.527</v>
      </c>
      <c r="D9" s="85">
        <v>4.4690000000000003</v>
      </c>
      <c r="E9" s="85">
        <v>7.8307342000000002E-2</v>
      </c>
    </row>
    <row r="11" spans="1:11">
      <c r="A11" t="s">
        <v>521</v>
      </c>
      <c r="B11">
        <v>1</v>
      </c>
      <c r="C11" s="85">
        <v>11112.73</v>
      </c>
      <c r="D11" s="85">
        <v>32.192</v>
      </c>
      <c r="E11" s="85">
        <v>0.92119269699999995</v>
      </c>
      <c r="F11">
        <v>0.81197489033333337</v>
      </c>
      <c r="G11">
        <v>0.10299328972028886</v>
      </c>
      <c r="H11">
        <v>6.1199999999999997E-2</v>
      </c>
      <c r="I11" t="s">
        <v>663</v>
      </c>
    </row>
    <row r="12" spans="1:11">
      <c r="B12">
        <v>2</v>
      </c>
      <c r="C12" s="85">
        <v>15118.1</v>
      </c>
      <c r="D12" s="85">
        <v>35.850999999999999</v>
      </c>
      <c r="E12" s="85">
        <v>0.84082274000000001</v>
      </c>
    </row>
    <row r="13" spans="1:11">
      <c r="B13">
        <v>3</v>
      </c>
      <c r="C13" s="85">
        <v>11553.66</v>
      </c>
      <c r="D13" s="85">
        <v>38.46</v>
      </c>
      <c r="E13" s="85">
        <v>0.67390923400000002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I25" sqref="I25"/>
    </sheetView>
  </sheetViews>
  <sheetFormatPr defaultRowHeight="14.4"/>
  <cols>
    <col min="1" max="1" width="15.88671875" bestFit="1" customWidth="1"/>
    <col min="2" max="2" width="4.44140625" bestFit="1" customWidth="1"/>
    <col min="3" max="3" width="10.109375" bestFit="1" customWidth="1"/>
    <col min="4" max="4" width="16" bestFit="1" customWidth="1"/>
    <col min="5" max="5" width="28" bestFit="1" customWidth="1"/>
    <col min="6" max="6" width="13.44140625" bestFit="1" customWidth="1"/>
    <col min="7" max="7" width="19.88671875" bestFit="1" customWidth="1"/>
    <col min="8" max="8" width="18.109375" bestFit="1" customWidth="1"/>
    <col min="9" max="9" width="24.33203125" bestFit="1" customWidth="1"/>
    <col min="10" max="10" width="22.6640625" bestFit="1" customWidth="1"/>
  </cols>
  <sheetData>
    <row r="1" spans="1:10">
      <c r="A1" s="100" t="s">
        <v>664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>
      <c r="A2" t="s">
        <v>61</v>
      </c>
      <c r="B2" t="s">
        <v>639</v>
      </c>
      <c r="C2" t="s">
        <v>657</v>
      </c>
      <c r="D2" t="s">
        <v>658</v>
      </c>
      <c r="E2" t="s">
        <v>659</v>
      </c>
      <c r="F2" t="s">
        <v>665</v>
      </c>
      <c r="G2" t="s">
        <v>666</v>
      </c>
      <c r="H2" t="s">
        <v>667</v>
      </c>
      <c r="I2" t="s">
        <v>81</v>
      </c>
      <c r="J2" t="s">
        <v>15</v>
      </c>
    </row>
    <row r="3" spans="1:10">
      <c r="A3" t="s">
        <v>39</v>
      </c>
      <c r="B3">
        <v>1</v>
      </c>
      <c r="C3" s="85">
        <v>9274.0949999999993</v>
      </c>
      <c r="D3" s="85">
        <v>33.892000000000003</v>
      </c>
      <c r="E3" s="85">
        <v>1</v>
      </c>
      <c r="F3" s="85">
        <v>1</v>
      </c>
      <c r="G3">
        <v>1</v>
      </c>
      <c r="H3">
        <v>0</v>
      </c>
    </row>
    <row r="4" spans="1:10">
      <c r="B4">
        <v>2</v>
      </c>
      <c r="C4" s="85">
        <v>10527.49</v>
      </c>
      <c r="D4" s="85">
        <v>44.420999999999999</v>
      </c>
      <c r="E4" s="85">
        <v>1</v>
      </c>
      <c r="F4" s="85">
        <v>1</v>
      </c>
    </row>
    <row r="5" spans="1:10">
      <c r="B5">
        <v>3</v>
      </c>
      <c r="C5" s="85">
        <v>11750.61</v>
      </c>
      <c r="D5" s="85">
        <v>65.394999999999996</v>
      </c>
      <c r="E5" s="85">
        <v>1</v>
      </c>
      <c r="F5" s="85">
        <v>1</v>
      </c>
    </row>
    <row r="7" spans="1:10">
      <c r="A7" t="s">
        <v>41</v>
      </c>
      <c r="B7">
        <v>1</v>
      </c>
      <c r="C7" s="85">
        <v>8990.2459999999992</v>
      </c>
      <c r="D7" s="85">
        <v>32.854999999999997</v>
      </c>
      <c r="E7" s="85">
        <v>0.96940280899999998</v>
      </c>
      <c r="F7" s="85">
        <v>1.0308477789999999</v>
      </c>
      <c r="G7">
        <v>0.67356160166666657</v>
      </c>
      <c r="H7">
        <v>0.26381292414711466</v>
      </c>
      <c r="I7">
        <v>0.155</v>
      </c>
      <c r="J7" t="s">
        <v>668</v>
      </c>
    </row>
    <row r="8" spans="1:10">
      <c r="B8">
        <v>2</v>
      </c>
      <c r="C8" s="85">
        <v>3122.8609999999999</v>
      </c>
      <c r="D8" s="85">
        <v>13.177</v>
      </c>
      <c r="E8" s="85">
        <v>0.29663897700000003</v>
      </c>
      <c r="F8" s="85">
        <v>0.58795522099999997</v>
      </c>
    </row>
    <row r="9" spans="1:10">
      <c r="B9">
        <v>3</v>
      </c>
      <c r="C9" s="85">
        <v>369.79899999999998</v>
      </c>
      <c r="D9" s="85">
        <v>2.0579999999999998</v>
      </c>
      <c r="E9" s="85">
        <v>3.1470296000000002E-2</v>
      </c>
      <c r="F9" s="85">
        <v>0.40188180499999998</v>
      </c>
    </row>
    <row r="11" spans="1:10">
      <c r="A11" t="s">
        <v>521</v>
      </c>
      <c r="B11">
        <v>1</v>
      </c>
      <c r="C11" s="85">
        <v>9098.9740000000002</v>
      </c>
      <c r="D11" s="85">
        <v>33.252000000000002</v>
      </c>
      <c r="E11" s="85">
        <v>0.98111648799999995</v>
      </c>
      <c r="F11" s="85">
        <v>1.0650502230000001</v>
      </c>
      <c r="G11">
        <v>0.97961008799999993</v>
      </c>
      <c r="H11">
        <v>0.17286569200784302</v>
      </c>
      <c r="I11">
        <v>0.87560000000000004</v>
      </c>
      <c r="J11" t="s">
        <v>669</v>
      </c>
    </row>
    <row r="12" spans="1:10">
      <c r="B12">
        <v>2</v>
      </c>
      <c r="C12" s="85">
        <v>10049.200000000001</v>
      </c>
      <c r="D12" s="85">
        <v>42.402000000000001</v>
      </c>
      <c r="E12" s="85">
        <v>0.95454852400000001</v>
      </c>
      <c r="F12" s="85">
        <v>1.1352553620000001</v>
      </c>
    </row>
    <row r="13" spans="1:10">
      <c r="B13">
        <v>3</v>
      </c>
      <c r="C13" s="85">
        <v>5848.1959999999999</v>
      </c>
      <c r="D13" s="85">
        <v>32.546999999999997</v>
      </c>
      <c r="E13" s="85">
        <v>0.49769860100000002</v>
      </c>
      <c r="F13" s="85">
        <v>0.73852467899999996</v>
      </c>
    </row>
    <row r="14" spans="1:10">
      <c r="A14" t="s">
        <v>670</v>
      </c>
    </row>
    <row r="17" spans="1:10">
      <c r="A17" s="101" t="s">
        <v>671</v>
      </c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0">
      <c r="A18" t="s">
        <v>61</v>
      </c>
      <c r="B18" t="s">
        <v>639</v>
      </c>
      <c r="C18" t="s">
        <v>657</v>
      </c>
      <c r="D18" t="s">
        <v>658</v>
      </c>
      <c r="E18" t="s">
        <v>659</v>
      </c>
      <c r="F18" t="s">
        <v>665</v>
      </c>
      <c r="G18" t="s">
        <v>666</v>
      </c>
      <c r="H18" t="s">
        <v>667</v>
      </c>
      <c r="I18" t="s">
        <v>81</v>
      </c>
      <c r="J18" t="s">
        <v>15</v>
      </c>
    </row>
    <row r="19" spans="1:10">
      <c r="A19" t="s">
        <v>39</v>
      </c>
      <c r="B19">
        <v>1</v>
      </c>
      <c r="C19" s="85">
        <v>8736.5390000000007</v>
      </c>
      <c r="D19" s="85">
        <v>36.395000000000003</v>
      </c>
      <c r="E19" s="85">
        <v>1</v>
      </c>
      <c r="F19" s="85">
        <v>1</v>
      </c>
      <c r="G19">
        <v>1</v>
      </c>
      <c r="H19">
        <v>0</v>
      </c>
    </row>
    <row r="20" spans="1:10">
      <c r="B20">
        <v>2</v>
      </c>
      <c r="C20" s="85">
        <v>9883.2459999999992</v>
      </c>
      <c r="D20" s="85">
        <v>41.588000000000001</v>
      </c>
      <c r="E20" s="85">
        <v>1</v>
      </c>
      <c r="F20" s="85">
        <v>1</v>
      </c>
    </row>
    <row r="21" spans="1:10">
      <c r="B21">
        <v>3</v>
      </c>
      <c r="C21" s="85">
        <v>11773.49</v>
      </c>
      <c r="D21" s="85">
        <v>65.59</v>
      </c>
      <c r="E21" s="85">
        <v>1</v>
      </c>
      <c r="F21" s="85">
        <v>1</v>
      </c>
    </row>
    <row r="23" spans="1:10">
      <c r="A23" t="s">
        <v>41</v>
      </c>
      <c r="B23">
        <v>1</v>
      </c>
      <c r="C23" s="85">
        <v>7099.0039999999999</v>
      </c>
      <c r="D23" s="85">
        <v>29.573</v>
      </c>
      <c r="E23" s="85">
        <v>0.81255666999999998</v>
      </c>
      <c r="F23" s="85">
        <v>0.864060049</v>
      </c>
      <c r="G23">
        <v>0.72143013533333333</v>
      </c>
      <c r="H23">
        <v>0.20023081512998189</v>
      </c>
      <c r="I23">
        <v>0.1205</v>
      </c>
      <c r="J23" t="s">
        <v>672</v>
      </c>
    </row>
    <row r="24" spans="1:10">
      <c r="B24">
        <v>2</v>
      </c>
      <c r="C24" s="85">
        <v>4298.125</v>
      </c>
      <c r="D24" s="85">
        <v>18.085999999999999</v>
      </c>
      <c r="E24" s="85">
        <v>0.43488506300000002</v>
      </c>
      <c r="F24" s="85">
        <v>0.86196677700000002</v>
      </c>
    </row>
    <row r="25" spans="1:10">
      <c r="B25">
        <v>3</v>
      </c>
      <c r="C25" s="85">
        <v>404.04199999999997</v>
      </c>
      <c r="D25" s="85">
        <v>2.2509999999999999</v>
      </c>
      <c r="E25" s="85">
        <v>3.4319255999999999E-2</v>
      </c>
      <c r="F25" s="85">
        <v>0.43826357999999999</v>
      </c>
    </row>
    <row r="27" spans="1:10">
      <c r="A27" t="s">
        <v>521</v>
      </c>
      <c r="B27">
        <v>1</v>
      </c>
      <c r="C27" s="85">
        <v>8169.1459999999997</v>
      </c>
      <c r="D27" s="85">
        <v>34.030999999999999</v>
      </c>
      <c r="E27" s="85">
        <v>0.93504602299999995</v>
      </c>
      <c r="F27" s="85">
        <v>1.015038466</v>
      </c>
      <c r="G27">
        <v>0.96526075966666658</v>
      </c>
      <c r="H27">
        <v>0.17729648181254273</v>
      </c>
      <c r="I27">
        <v>0.7954</v>
      </c>
      <c r="J27" t="s">
        <v>673</v>
      </c>
    </row>
    <row r="28" spans="1:10">
      <c r="B28">
        <v>2</v>
      </c>
      <c r="C28" s="85">
        <v>9583.1460000000006</v>
      </c>
      <c r="D28" s="85">
        <v>40.325000000000003</v>
      </c>
      <c r="E28" s="85">
        <v>0.969630663</v>
      </c>
      <c r="F28" s="85">
        <v>1.1531927200000001</v>
      </c>
    </row>
    <row r="29" spans="1:10">
      <c r="B29">
        <v>3</v>
      </c>
      <c r="C29" s="85">
        <v>5772.4679999999998</v>
      </c>
      <c r="D29" s="85">
        <v>32.158999999999999</v>
      </c>
      <c r="E29" s="85">
        <v>0.4903034</v>
      </c>
      <c r="F29" s="85">
        <v>0.72755109299999998</v>
      </c>
    </row>
    <row r="30" spans="1:10">
      <c r="A30" t="s">
        <v>670</v>
      </c>
    </row>
    <row r="33" spans="1:10">
      <c r="A33" s="103" t="s">
        <v>674</v>
      </c>
      <c r="B33" s="104"/>
      <c r="C33" s="104"/>
      <c r="D33" s="104"/>
      <c r="E33" s="104"/>
      <c r="F33" s="104"/>
      <c r="G33" s="104"/>
      <c r="H33" s="104"/>
      <c r="I33" s="104"/>
      <c r="J33" s="104"/>
    </row>
    <row r="34" spans="1:10">
      <c r="A34" t="s">
        <v>61</v>
      </c>
      <c r="B34" t="s">
        <v>639</v>
      </c>
      <c r="C34" t="s">
        <v>657</v>
      </c>
      <c r="D34" t="s">
        <v>658</v>
      </c>
      <c r="E34" t="s">
        <v>659</v>
      </c>
      <c r="F34" t="s">
        <v>665</v>
      </c>
      <c r="G34" t="s">
        <v>666</v>
      </c>
      <c r="H34" t="s">
        <v>667</v>
      </c>
      <c r="I34" t="s">
        <v>81</v>
      </c>
      <c r="J34" t="s">
        <v>15</v>
      </c>
    </row>
    <row r="35" spans="1:10">
      <c r="A35" t="s">
        <v>39</v>
      </c>
      <c r="B35">
        <v>1</v>
      </c>
      <c r="C35" s="85">
        <v>9471.9740000000002</v>
      </c>
      <c r="D35" s="85">
        <v>35.667000000000002</v>
      </c>
      <c r="E35" s="85">
        <v>1</v>
      </c>
      <c r="F35" s="85">
        <v>1</v>
      </c>
      <c r="G35">
        <v>1</v>
      </c>
      <c r="H35">
        <v>0</v>
      </c>
    </row>
    <row r="36" spans="1:10">
      <c r="B36">
        <v>2</v>
      </c>
      <c r="C36" s="85">
        <v>11404.02</v>
      </c>
      <c r="D36" s="85">
        <v>42.762</v>
      </c>
      <c r="E36" s="85">
        <v>1</v>
      </c>
      <c r="F36" s="85">
        <v>1</v>
      </c>
    </row>
    <row r="37" spans="1:10">
      <c r="B37">
        <v>3</v>
      </c>
      <c r="C37" s="85">
        <v>10973.27</v>
      </c>
      <c r="D37" s="85">
        <v>72.668999999999997</v>
      </c>
      <c r="E37" s="85">
        <v>1</v>
      </c>
      <c r="F37" s="85">
        <v>1</v>
      </c>
    </row>
    <row r="39" spans="1:10">
      <c r="A39" t="s">
        <v>41</v>
      </c>
      <c r="B39">
        <v>1</v>
      </c>
      <c r="C39" s="85">
        <v>8632.61</v>
      </c>
      <c r="D39" s="85">
        <v>32.506</v>
      </c>
      <c r="E39" s="85">
        <v>0.91137466</v>
      </c>
      <c r="F39" s="85">
        <v>0.96914155300000004</v>
      </c>
      <c r="G39">
        <v>0.71918895166666663</v>
      </c>
      <c r="H39">
        <v>0.23872246120157878</v>
      </c>
      <c r="I39">
        <v>0.17150000000000001</v>
      </c>
      <c r="J39" t="s">
        <v>675</v>
      </c>
    </row>
    <row r="40" spans="1:10">
      <c r="B40">
        <v>2</v>
      </c>
      <c r="C40" s="85">
        <v>4549.518</v>
      </c>
      <c r="D40" s="85">
        <v>17.059999999999999</v>
      </c>
      <c r="E40" s="85">
        <v>0.39895234099999999</v>
      </c>
      <c r="F40" s="85">
        <v>0.79074609100000004</v>
      </c>
    </row>
    <row r="41" spans="1:10">
      <c r="B41">
        <v>3</v>
      </c>
      <c r="C41" s="85">
        <v>341.678</v>
      </c>
      <c r="D41" s="85">
        <v>2.2629999999999999</v>
      </c>
      <c r="E41" s="85">
        <v>3.1141202E-2</v>
      </c>
      <c r="F41" s="85">
        <v>0.39767921099999998</v>
      </c>
    </row>
    <row r="43" spans="1:10">
      <c r="A43" t="s">
        <v>521</v>
      </c>
      <c r="B43">
        <v>1</v>
      </c>
      <c r="C43" s="85">
        <v>8452.1959999999999</v>
      </c>
      <c r="D43" s="85">
        <v>31.827000000000002</v>
      </c>
      <c r="E43" s="85">
        <v>0.89233745499999995</v>
      </c>
      <c r="F43" s="85">
        <v>0.96867621400000004</v>
      </c>
      <c r="G43">
        <v>0.86600051400000011</v>
      </c>
      <c r="H43">
        <v>0.25766050017565556</v>
      </c>
      <c r="I43">
        <v>0.50280000000000002</v>
      </c>
      <c r="J43" t="s">
        <v>676</v>
      </c>
    </row>
    <row r="44" spans="1:10">
      <c r="B44">
        <v>2</v>
      </c>
      <c r="C44" s="85">
        <v>10714.97</v>
      </c>
      <c r="D44" s="85">
        <v>40.177999999999997</v>
      </c>
      <c r="E44" s="85">
        <v>0.93957251799999997</v>
      </c>
      <c r="F44" s="85">
        <v>1.1174442280000001</v>
      </c>
    </row>
    <row r="45" spans="1:10">
      <c r="B45">
        <v>3</v>
      </c>
      <c r="C45" s="85">
        <v>3785.3969999999999</v>
      </c>
      <c r="D45" s="85">
        <v>25.068000000000001</v>
      </c>
      <c r="E45" s="85">
        <v>0.34496139999999997</v>
      </c>
      <c r="F45" s="85">
        <v>0.51188109999999998</v>
      </c>
    </row>
    <row r="46" spans="1:10">
      <c r="A46" t="s">
        <v>670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workbookViewId="0">
      <selection activeCell="G60" sqref="G60"/>
    </sheetView>
  </sheetViews>
  <sheetFormatPr defaultRowHeight="14.4"/>
  <cols>
    <col min="1" max="1" width="38.109375" bestFit="1" customWidth="1"/>
    <col min="2" max="2" width="14.109375" bestFit="1" customWidth="1"/>
    <col min="3" max="3" width="7.33203125" bestFit="1" customWidth="1"/>
    <col min="4" max="4" width="25.88671875" bestFit="1" customWidth="1"/>
    <col min="5" max="6" width="12.5546875" bestFit="1" customWidth="1"/>
    <col min="7" max="7" width="24.88671875" bestFit="1" customWidth="1"/>
    <col min="8" max="8" width="22.6640625" bestFit="1" customWidth="1"/>
  </cols>
  <sheetData>
    <row r="1" spans="1:8">
      <c r="A1" s="21" t="s">
        <v>172</v>
      </c>
      <c r="B1" s="22"/>
      <c r="C1" s="22"/>
      <c r="D1" s="22"/>
      <c r="E1" s="22"/>
      <c r="F1" s="22"/>
      <c r="G1" s="22"/>
      <c r="H1" s="22"/>
    </row>
    <row r="2" spans="1:8">
      <c r="A2" t="s">
        <v>61</v>
      </c>
      <c r="B2" t="s">
        <v>80</v>
      </c>
      <c r="C2" t="s">
        <v>63</v>
      </c>
      <c r="D2" t="s">
        <v>173</v>
      </c>
      <c r="E2" t="s">
        <v>134</v>
      </c>
      <c r="F2" t="s">
        <v>128</v>
      </c>
      <c r="G2" t="s">
        <v>135</v>
      </c>
      <c r="H2" t="s">
        <v>15</v>
      </c>
    </row>
    <row r="3" spans="1:8">
      <c r="A3" t="s">
        <v>68</v>
      </c>
      <c r="B3" t="s">
        <v>39</v>
      </c>
      <c r="C3">
        <v>1</v>
      </c>
      <c r="D3">
        <v>1</v>
      </c>
      <c r="E3">
        <v>1</v>
      </c>
      <c r="F3">
        <v>0</v>
      </c>
    </row>
    <row r="4" spans="1:8">
      <c r="C4">
        <v>2</v>
      </c>
      <c r="D4">
        <v>1</v>
      </c>
    </row>
    <row r="5" spans="1:8">
      <c r="C5">
        <v>3</v>
      </c>
      <c r="D5">
        <v>1</v>
      </c>
    </row>
    <row r="7" spans="1:8">
      <c r="A7" t="s">
        <v>41</v>
      </c>
      <c r="C7">
        <v>1</v>
      </c>
      <c r="D7">
        <v>0.49608488499999998</v>
      </c>
      <c r="E7">
        <v>1.1175342699999999</v>
      </c>
      <c r="F7">
        <v>0.50500205329355441</v>
      </c>
      <c r="G7" s="64">
        <v>0.75860000000000005</v>
      </c>
      <c r="H7" s="68" t="s">
        <v>677</v>
      </c>
    </row>
    <row r="8" spans="1:8">
      <c r="C8">
        <v>2</v>
      </c>
      <c r="D8">
        <v>1.733039387</v>
      </c>
    </row>
    <row r="9" spans="1:8">
      <c r="C9">
        <v>3</v>
      </c>
      <c r="D9">
        <v>1.1234785380000001</v>
      </c>
    </row>
    <row r="11" spans="1:8">
      <c r="A11" t="s">
        <v>83</v>
      </c>
      <c r="C11">
        <v>1</v>
      </c>
      <c r="D11">
        <v>4.1636531300000001</v>
      </c>
      <c r="E11">
        <v>7.8293003786666659</v>
      </c>
      <c r="F11">
        <v>2.6034265411418307</v>
      </c>
      <c r="G11">
        <v>2.07E-2</v>
      </c>
      <c r="H11" s="68" t="s">
        <v>678</v>
      </c>
    </row>
    <row r="12" spans="1:8">
      <c r="C12">
        <v>2</v>
      </c>
      <c r="D12">
        <v>9.9604817059999995</v>
      </c>
    </row>
    <row r="13" spans="1:8">
      <c r="C13">
        <v>3</v>
      </c>
      <c r="D13">
        <v>9.3637663</v>
      </c>
    </row>
    <row r="15" spans="1:8">
      <c r="A15" s="51" t="s">
        <v>176</v>
      </c>
      <c r="B15" s="50"/>
      <c r="C15" s="50"/>
      <c r="D15" s="50"/>
      <c r="E15" s="50"/>
      <c r="F15" s="50"/>
      <c r="G15" s="50"/>
      <c r="H15" s="50"/>
    </row>
    <row r="16" spans="1:8">
      <c r="A16" t="s">
        <v>61</v>
      </c>
      <c r="B16" t="s">
        <v>80</v>
      </c>
      <c r="C16" t="s">
        <v>63</v>
      </c>
      <c r="D16" t="s">
        <v>177</v>
      </c>
      <c r="E16" t="s">
        <v>134</v>
      </c>
      <c r="F16" t="s">
        <v>128</v>
      </c>
      <c r="G16" t="s">
        <v>135</v>
      </c>
      <c r="H16" t="s">
        <v>15</v>
      </c>
    </row>
    <row r="17" spans="1:8">
      <c r="A17" t="s">
        <v>68</v>
      </c>
      <c r="B17" t="s">
        <v>39</v>
      </c>
      <c r="C17">
        <v>1</v>
      </c>
      <c r="D17">
        <v>1</v>
      </c>
      <c r="E17">
        <v>1</v>
      </c>
      <c r="F17">
        <v>0</v>
      </c>
    </row>
    <row r="18" spans="1:8">
      <c r="C18">
        <v>2</v>
      </c>
      <c r="D18">
        <v>1</v>
      </c>
    </row>
    <row r="19" spans="1:8">
      <c r="C19">
        <v>3</v>
      </c>
      <c r="D19">
        <v>1</v>
      </c>
    </row>
    <row r="21" spans="1:8">
      <c r="A21" t="s">
        <v>41</v>
      </c>
      <c r="C21">
        <v>1</v>
      </c>
      <c r="D21">
        <v>1.5353511E-2</v>
      </c>
      <c r="E21">
        <v>0.36002412666666667</v>
      </c>
      <c r="F21">
        <v>0.24381183063054088</v>
      </c>
      <c r="G21" s="64">
        <v>2.06E-2</v>
      </c>
      <c r="H21" s="67" t="s">
        <v>679</v>
      </c>
    </row>
    <row r="22" spans="1:8">
      <c r="C22">
        <v>2</v>
      </c>
      <c r="D22">
        <v>0.540601895</v>
      </c>
    </row>
    <row r="23" spans="1:8">
      <c r="C23">
        <v>3</v>
      </c>
      <c r="D23">
        <v>0.52411697400000001</v>
      </c>
    </row>
    <row r="25" spans="1:8">
      <c r="A25" t="s">
        <v>83</v>
      </c>
      <c r="C25">
        <v>1</v>
      </c>
      <c r="D25">
        <v>2.4007274120000002</v>
      </c>
      <c r="E25">
        <v>4.3363204383333338</v>
      </c>
      <c r="F25">
        <v>1.3700695347627367</v>
      </c>
      <c r="G25" s="64">
        <v>2.6200000000000001E-2</v>
      </c>
      <c r="H25" s="68" t="s">
        <v>680</v>
      </c>
    </row>
    <row r="26" spans="1:8">
      <c r="C26">
        <v>2</v>
      </c>
      <c r="D26">
        <v>5.379916176</v>
      </c>
    </row>
    <row r="27" spans="1:8">
      <c r="C27">
        <v>3</v>
      </c>
      <c r="D27">
        <v>5.2283177270000003</v>
      </c>
    </row>
    <row r="29" spans="1:8">
      <c r="A29" s="36" t="s">
        <v>180</v>
      </c>
      <c r="B29" s="37"/>
      <c r="C29" s="37"/>
      <c r="D29" s="37"/>
      <c r="E29" s="37"/>
      <c r="F29" s="37"/>
      <c r="G29" s="37"/>
      <c r="H29" s="37"/>
    </row>
    <row r="30" spans="1:8">
      <c r="A30" t="s">
        <v>61</v>
      </c>
      <c r="B30" t="s">
        <v>80</v>
      </c>
      <c r="C30" t="s">
        <v>63</v>
      </c>
      <c r="D30" t="s">
        <v>181</v>
      </c>
      <c r="E30" t="s">
        <v>134</v>
      </c>
      <c r="F30" t="s">
        <v>128</v>
      </c>
      <c r="G30" t="s">
        <v>135</v>
      </c>
      <c r="H30" t="s">
        <v>15</v>
      </c>
    </row>
    <row r="31" spans="1:8">
      <c r="A31" t="s">
        <v>68</v>
      </c>
      <c r="B31" t="s">
        <v>39</v>
      </c>
      <c r="C31">
        <v>1</v>
      </c>
      <c r="D31">
        <v>1</v>
      </c>
      <c r="E31">
        <v>1</v>
      </c>
      <c r="F31">
        <v>0</v>
      </c>
    </row>
    <row r="32" spans="1:8">
      <c r="C32">
        <v>2</v>
      </c>
      <c r="D32">
        <v>1</v>
      </c>
    </row>
    <row r="33" spans="1:8">
      <c r="C33">
        <v>3</v>
      </c>
      <c r="D33">
        <v>1</v>
      </c>
    </row>
    <row r="35" spans="1:8">
      <c r="A35" t="s">
        <v>41</v>
      </c>
      <c r="C35">
        <v>1</v>
      </c>
      <c r="D35">
        <v>0.97556743599999995</v>
      </c>
      <c r="E35">
        <v>1.6283568376666666</v>
      </c>
      <c r="F35">
        <v>0.62032953960296933</v>
      </c>
      <c r="G35">
        <v>0.2253</v>
      </c>
      <c r="H35" s="68" t="s">
        <v>681</v>
      </c>
    </row>
    <row r="36" spans="1:8">
      <c r="C36">
        <v>2</v>
      </c>
      <c r="D36">
        <v>2.4623070569999999</v>
      </c>
    </row>
    <row r="37" spans="1:8">
      <c r="C37">
        <v>3</v>
      </c>
      <c r="D37">
        <v>1.44719602</v>
      </c>
    </row>
    <row r="39" spans="1:8">
      <c r="A39" t="s">
        <v>83</v>
      </c>
      <c r="C39">
        <v>1</v>
      </c>
      <c r="D39">
        <v>7.8435990999999997E-2</v>
      </c>
      <c r="E39">
        <v>0.43203424899999998</v>
      </c>
      <c r="F39">
        <v>0.25009818320015065</v>
      </c>
      <c r="G39">
        <v>3.2500000000000001E-2</v>
      </c>
      <c r="H39" s="67" t="s">
        <v>682</v>
      </c>
    </row>
    <row r="40" spans="1:8">
      <c r="C40">
        <v>2</v>
      </c>
      <c r="D40">
        <v>0.60177251300000001</v>
      </c>
    </row>
    <row r="41" spans="1:8">
      <c r="C41">
        <v>3</v>
      </c>
      <c r="D41">
        <v>0.61589424299999995</v>
      </c>
    </row>
    <row r="43" spans="1:8">
      <c r="A43" s="30" t="s">
        <v>184</v>
      </c>
      <c r="B43" s="29"/>
      <c r="C43" s="29"/>
      <c r="D43" s="29"/>
      <c r="E43" s="29"/>
      <c r="F43" s="29"/>
      <c r="G43" s="29"/>
      <c r="H43" s="29"/>
    </row>
    <row r="44" spans="1:8">
      <c r="A44" t="s">
        <v>61</v>
      </c>
      <c r="B44" t="s">
        <v>80</v>
      </c>
      <c r="C44" t="s">
        <v>63</v>
      </c>
      <c r="D44" t="s">
        <v>185</v>
      </c>
      <c r="E44" t="s">
        <v>134</v>
      </c>
      <c r="F44" t="s">
        <v>128</v>
      </c>
      <c r="G44" t="s">
        <v>135</v>
      </c>
      <c r="H44" t="s">
        <v>15</v>
      </c>
    </row>
    <row r="45" spans="1:8">
      <c r="A45" t="s">
        <v>68</v>
      </c>
      <c r="B45" t="s">
        <v>39</v>
      </c>
      <c r="C45">
        <v>1</v>
      </c>
      <c r="D45">
        <v>1</v>
      </c>
      <c r="E45">
        <v>1</v>
      </c>
      <c r="F45">
        <v>0</v>
      </c>
    </row>
    <row r="46" spans="1:8">
      <c r="C46">
        <v>2</v>
      </c>
      <c r="D46">
        <v>1</v>
      </c>
    </row>
    <row r="47" spans="1:8">
      <c r="C47">
        <v>3</v>
      </c>
      <c r="D47">
        <v>1</v>
      </c>
    </row>
    <row r="49" spans="1:8">
      <c r="A49" t="s">
        <v>41</v>
      </c>
      <c r="C49">
        <v>1</v>
      </c>
      <c r="D49">
        <v>1.2546589930000001</v>
      </c>
      <c r="E49">
        <v>1.5161487463333334</v>
      </c>
      <c r="F49">
        <v>0.22328068697375097</v>
      </c>
      <c r="G49">
        <v>3.0800000000000001E-2</v>
      </c>
      <c r="H49" s="68" t="s">
        <v>683</v>
      </c>
    </row>
    <row r="50" spans="1:8">
      <c r="C50">
        <v>2</v>
      </c>
      <c r="D50">
        <v>1.800186576</v>
      </c>
    </row>
    <row r="51" spans="1:8">
      <c r="C51">
        <v>3</v>
      </c>
      <c r="D51">
        <v>1.49360067</v>
      </c>
    </row>
    <row r="53" spans="1:8">
      <c r="A53" t="s">
        <v>83</v>
      </c>
      <c r="C53">
        <v>1</v>
      </c>
      <c r="D53">
        <v>0.314775586</v>
      </c>
      <c r="E53">
        <v>0.37016520999999997</v>
      </c>
      <c r="F53">
        <v>5.0094137430352841E-2</v>
      </c>
      <c r="G53" s="67" t="s">
        <v>93</v>
      </c>
      <c r="H53" t="s">
        <v>684</v>
      </c>
    </row>
    <row r="54" spans="1:8">
      <c r="C54">
        <v>2</v>
      </c>
      <c r="D54">
        <v>0.43611085300000002</v>
      </c>
    </row>
    <row r="55" spans="1:8">
      <c r="C55">
        <v>3</v>
      </c>
      <c r="D55">
        <v>0.35960919099999999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G23" sqref="G23"/>
    </sheetView>
  </sheetViews>
  <sheetFormatPr defaultRowHeight="14.4"/>
  <cols>
    <col min="1" max="1" width="38.109375" bestFit="1" customWidth="1"/>
    <col min="2" max="2" width="14.109375" bestFit="1" customWidth="1"/>
    <col min="3" max="3" width="7.33203125" bestFit="1" customWidth="1"/>
    <col min="4" max="4" width="25.88671875" bestFit="1" customWidth="1"/>
    <col min="5" max="6" width="12.5546875" bestFit="1" customWidth="1"/>
    <col min="7" max="7" width="24.88671875" bestFit="1" customWidth="1"/>
    <col min="8" max="8" width="22.6640625" bestFit="1" customWidth="1"/>
  </cols>
  <sheetData>
    <row r="1" spans="1:8">
      <c r="A1" s="21" t="s">
        <v>172</v>
      </c>
      <c r="B1" s="22"/>
      <c r="C1" s="22"/>
      <c r="D1" s="22"/>
      <c r="E1" s="22"/>
      <c r="F1" s="22"/>
      <c r="G1" s="22"/>
      <c r="H1" s="22"/>
    </row>
    <row r="2" spans="1:8">
      <c r="A2" t="s">
        <v>61</v>
      </c>
      <c r="B2" t="s">
        <v>80</v>
      </c>
      <c r="C2" t="s">
        <v>63</v>
      </c>
      <c r="D2" t="s">
        <v>173</v>
      </c>
      <c r="E2" t="s">
        <v>134</v>
      </c>
      <c r="F2" t="s">
        <v>128</v>
      </c>
      <c r="G2" t="s">
        <v>135</v>
      </c>
      <c r="H2" t="s">
        <v>15</v>
      </c>
    </row>
    <row r="3" spans="1:8">
      <c r="A3" t="s">
        <v>68</v>
      </c>
      <c r="B3" t="s">
        <v>96</v>
      </c>
      <c r="C3">
        <v>1</v>
      </c>
      <c r="D3">
        <v>4.3667970120000001</v>
      </c>
      <c r="E3">
        <v>3.1316997153333332</v>
      </c>
      <c r="F3">
        <v>0.88775872307412274</v>
      </c>
    </row>
    <row r="4" spans="1:8">
      <c r="C4">
        <v>2</v>
      </c>
      <c r="D4">
        <v>2.7092775040000001</v>
      </c>
    </row>
    <row r="5" spans="1:8">
      <c r="C5">
        <v>3</v>
      </c>
      <c r="D5">
        <v>2.3190246299999999</v>
      </c>
    </row>
    <row r="7" spans="1:8">
      <c r="A7" t="s">
        <v>41</v>
      </c>
      <c r="C7">
        <v>1</v>
      </c>
      <c r="D7">
        <v>2.8192357179999998</v>
      </c>
      <c r="E7">
        <v>2.4462777493333334</v>
      </c>
      <c r="F7">
        <v>0.694621649745091</v>
      </c>
      <c r="G7">
        <v>0.43830000000000002</v>
      </c>
      <c r="H7" s="72" t="s">
        <v>685</v>
      </c>
    </row>
    <row r="8" spans="1:8">
      <c r="C8">
        <v>2</v>
      </c>
      <c r="D8">
        <v>1.4727627940000001</v>
      </c>
    </row>
    <row r="9" spans="1:8">
      <c r="C9">
        <v>3</v>
      </c>
      <c r="D9">
        <v>3.0468347360000001</v>
      </c>
    </row>
    <row r="11" spans="1:8">
      <c r="A11" t="s">
        <v>83</v>
      </c>
      <c r="C11">
        <v>1</v>
      </c>
      <c r="D11">
        <v>5.6126636589999999</v>
      </c>
      <c r="E11">
        <v>4.2393086559999995</v>
      </c>
      <c r="F11">
        <v>1.0267036133645315</v>
      </c>
      <c r="G11">
        <v>0.31269999999999998</v>
      </c>
      <c r="H11" t="s">
        <v>686</v>
      </c>
    </row>
    <row r="12" spans="1:8">
      <c r="C12">
        <v>2</v>
      </c>
      <c r="D12">
        <v>3.14446147</v>
      </c>
    </row>
    <row r="13" spans="1:8">
      <c r="C13">
        <v>3</v>
      </c>
      <c r="D13">
        <v>3.960800839</v>
      </c>
    </row>
    <row r="15" spans="1:8">
      <c r="A15" s="51" t="s">
        <v>176</v>
      </c>
      <c r="B15" s="50"/>
      <c r="C15" s="50"/>
      <c r="D15" s="50"/>
      <c r="E15" s="50"/>
      <c r="F15" s="50"/>
      <c r="G15" s="50"/>
      <c r="H15" s="50"/>
    </row>
    <row r="16" spans="1:8">
      <c r="A16" t="s">
        <v>61</v>
      </c>
      <c r="B16" t="s">
        <v>80</v>
      </c>
      <c r="C16" t="s">
        <v>63</v>
      </c>
      <c r="D16" t="s">
        <v>177</v>
      </c>
      <c r="E16" t="s">
        <v>134</v>
      </c>
      <c r="F16" t="s">
        <v>128</v>
      </c>
      <c r="G16" t="s">
        <v>135</v>
      </c>
      <c r="H16" t="s">
        <v>15</v>
      </c>
    </row>
    <row r="17" spans="1:8">
      <c r="A17" t="s">
        <v>68</v>
      </c>
      <c r="B17" t="s">
        <v>96</v>
      </c>
      <c r="C17">
        <v>1</v>
      </c>
      <c r="D17">
        <v>0.97784524799999994</v>
      </c>
      <c r="E17">
        <v>0.94276375733333329</v>
      </c>
      <c r="F17">
        <v>0.24613127092575013</v>
      </c>
    </row>
    <row r="18" spans="1:8">
      <c r="C18">
        <v>2</v>
      </c>
      <c r="D18">
        <v>1.2251361169999999</v>
      </c>
    </row>
    <row r="19" spans="1:8">
      <c r="C19">
        <v>3</v>
      </c>
      <c r="D19">
        <v>0.625309907</v>
      </c>
    </row>
    <row r="21" spans="1:8">
      <c r="A21" t="s">
        <v>41</v>
      </c>
      <c r="C21">
        <v>1</v>
      </c>
      <c r="D21">
        <v>0.59123131299999998</v>
      </c>
      <c r="E21">
        <v>0.89436741366666661</v>
      </c>
      <c r="F21">
        <v>0.22202847030699052</v>
      </c>
      <c r="G21">
        <v>0.84650000000000003</v>
      </c>
      <c r="H21" t="s">
        <v>687</v>
      </c>
    </row>
    <row r="22" spans="1:8">
      <c r="C22">
        <v>2</v>
      </c>
      <c r="D22">
        <v>0.97503877299999997</v>
      </c>
    </row>
    <row r="23" spans="1:8">
      <c r="C23">
        <v>3</v>
      </c>
      <c r="D23">
        <v>1.116832155</v>
      </c>
    </row>
    <row r="25" spans="1:8">
      <c r="A25" t="s">
        <v>83</v>
      </c>
      <c r="C25">
        <v>1</v>
      </c>
      <c r="D25">
        <v>1.97619477</v>
      </c>
      <c r="E25">
        <v>2.5730355170000001</v>
      </c>
      <c r="F25">
        <v>0.57081781006468402</v>
      </c>
      <c r="G25">
        <v>2.07E-2</v>
      </c>
      <c r="H25" t="s">
        <v>688</v>
      </c>
    </row>
    <row r="26" spans="1:8">
      <c r="C26">
        <v>2</v>
      </c>
      <c r="D26">
        <v>2.4007274120000002</v>
      </c>
    </row>
    <row r="27" spans="1:8">
      <c r="C27">
        <v>3</v>
      </c>
      <c r="D27">
        <v>3.3421843689999999</v>
      </c>
    </row>
    <row r="29" spans="1:8">
      <c r="A29" s="36" t="s">
        <v>180</v>
      </c>
      <c r="B29" s="37"/>
      <c r="C29" s="37"/>
      <c r="D29" s="37"/>
      <c r="E29" s="37"/>
      <c r="F29" s="37"/>
      <c r="G29" s="37"/>
      <c r="H29" s="37"/>
    </row>
    <row r="30" spans="1:8">
      <c r="A30" t="s">
        <v>61</v>
      </c>
      <c r="B30" t="s">
        <v>80</v>
      </c>
      <c r="C30" t="s">
        <v>63</v>
      </c>
      <c r="D30" t="s">
        <v>181</v>
      </c>
      <c r="E30" t="s">
        <v>134</v>
      </c>
      <c r="F30" t="s">
        <v>128</v>
      </c>
      <c r="G30" t="s">
        <v>135</v>
      </c>
      <c r="H30" t="s">
        <v>15</v>
      </c>
    </row>
    <row r="31" spans="1:8">
      <c r="A31" t="s">
        <v>68</v>
      </c>
      <c r="B31" t="s">
        <v>96</v>
      </c>
      <c r="C31">
        <v>1</v>
      </c>
      <c r="D31">
        <v>0.89424453599999998</v>
      </c>
      <c r="E31">
        <v>0.95621556433333321</v>
      </c>
      <c r="F31">
        <v>0.19477350093868057</v>
      </c>
    </row>
    <row r="32" spans="1:8">
      <c r="C32">
        <v>2</v>
      </c>
      <c r="D32">
        <v>0.75476878999999997</v>
      </c>
    </row>
    <row r="33" spans="1:8">
      <c r="C33">
        <v>3</v>
      </c>
      <c r="D33">
        <v>1.2196333669999999</v>
      </c>
    </row>
    <row r="35" spans="1:8">
      <c r="A35" t="s">
        <v>41</v>
      </c>
      <c r="C35">
        <v>1</v>
      </c>
      <c r="D35">
        <v>1.54273295</v>
      </c>
      <c r="E35">
        <v>1.8008228199999998</v>
      </c>
      <c r="F35">
        <v>0.61025061405471825</v>
      </c>
      <c r="G35">
        <v>0.13569999999999999</v>
      </c>
      <c r="H35" t="s">
        <v>689</v>
      </c>
    </row>
    <row r="36" spans="1:8">
      <c r="C36">
        <v>2</v>
      </c>
      <c r="D36">
        <v>2.6430654360000001</v>
      </c>
    </row>
    <row r="37" spans="1:8">
      <c r="C37">
        <v>3</v>
      </c>
      <c r="D37">
        <v>1.216670074</v>
      </c>
    </row>
    <row r="39" spans="1:8">
      <c r="A39" t="s">
        <v>83</v>
      </c>
      <c r="C39">
        <v>1</v>
      </c>
      <c r="D39">
        <v>0.35218788600000001</v>
      </c>
      <c r="E39">
        <v>0.47252576000000007</v>
      </c>
      <c r="F39">
        <v>0.11974836980789369</v>
      </c>
      <c r="G39">
        <v>4.0300000000000002E-2</v>
      </c>
      <c r="H39" t="s">
        <v>690</v>
      </c>
    </row>
    <row r="40" spans="1:8">
      <c r="C40">
        <v>2</v>
      </c>
      <c r="D40">
        <v>0.63588677599999999</v>
      </c>
    </row>
    <row r="41" spans="1:8">
      <c r="C41">
        <v>3</v>
      </c>
      <c r="D41">
        <v>0.429502618</v>
      </c>
    </row>
    <row r="43" spans="1:8">
      <c r="A43" s="30" t="s">
        <v>184</v>
      </c>
      <c r="B43" s="29"/>
      <c r="C43" s="29"/>
      <c r="D43" s="29"/>
      <c r="E43" s="29"/>
      <c r="F43" s="29"/>
      <c r="G43" s="29"/>
      <c r="H43" s="29"/>
    </row>
    <row r="44" spans="1:8">
      <c r="A44" t="s">
        <v>61</v>
      </c>
      <c r="B44" t="s">
        <v>80</v>
      </c>
      <c r="C44" t="s">
        <v>63</v>
      </c>
      <c r="D44" t="s">
        <v>185</v>
      </c>
      <c r="E44" t="s">
        <v>134</v>
      </c>
      <c r="F44" t="s">
        <v>128</v>
      </c>
      <c r="G44" t="s">
        <v>135</v>
      </c>
      <c r="H44" t="s">
        <v>15</v>
      </c>
    </row>
    <row r="45" spans="1:8">
      <c r="A45" t="s">
        <v>68</v>
      </c>
      <c r="B45" t="s">
        <v>96</v>
      </c>
      <c r="C45">
        <v>1</v>
      </c>
      <c r="D45">
        <v>6.6346244329999999</v>
      </c>
      <c r="E45">
        <v>9.2572421076666664</v>
      </c>
      <c r="F45">
        <v>1.8912040602358531</v>
      </c>
    </row>
    <row r="46" spans="1:8">
      <c r="C46">
        <v>2</v>
      </c>
      <c r="D46">
        <v>10.11425303</v>
      </c>
    </row>
    <row r="47" spans="1:8">
      <c r="C47">
        <v>3</v>
      </c>
      <c r="D47">
        <v>11.02284886</v>
      </c>
    </row>
    <row r="49" spans="1:8">
      <c r="A49" t="s">
        <v>41</v>
      </c>
      <c r="C49">
        <v>1</v>
      </c>
      <c r="D49">
        <v>2.8370745639999999</v>
      </c>
      <c r="E49">
        <v>5.1081856693333334</v>
      </c>
      <c r="F49">
        <v>2.2449292213368977</v>
      </c>
      <c r="G49">
        <v>0.1163</v>
      </c>
      <c r="H49" t="s">
        <v>691</v>
      </c>
    </row>
    <row r="50" spans="1:8">
      <c r="C50">
        <v>2</v>
      </c>
      <c r="D50">
        <v>8.1649651999999993</v>
      </c>
    </row>
    <row r="51" spans="1:8">
      <c r="C51">
        <v>3</v>
      </c>
      <c r="D51">
        <v>4.3225172440000001</v>
      </c>
    </row>
    <row r="53" spans="1:8">
      <c r="A53" t="s">
        <v>83</v>
      </c>
      <c r="C53">
        <v>1</v>
      </c>
      <c r="D53">
        <v>0.40672445499999998</v>
      </c>
      <c r="E53">
        <v>0.403089737</v>
      </c>
      <c r="F53">
        <v>0.13911455503140624</v>
      </c>
      <c r="G53">
        <v>2.7000000000000001E-3</v>
      </c>
      <c r="H53" t="s">
        <v>692</v>
      </c>
    </row>
    <row r="54" spans="1:8">
      <c r="C54">
        <v>2</v>
      </c>
      <c r="D54">
        <v>0.57162313600000003</v>
      </c>
    </row>
    <row r="55" spans="1:8">
      <c r="C55">
        <v>3</v>
      </c>
      <c r="D55">
        <v>0.23092161999999999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topLeftCell="A10" workbookViewId="0">
      <selection activeCell="C34" sqref="C34"/>
    </sheetView>
  </sheetViews>
  <sheetFormatPr defaultRowHeight="14.4"/>
  <cols>
    <col min="1" max="1" width="50.109375" customWidth="1"/>
    <col min="2" max="2" width="13.6640625" bestFit="1" customWidth="1"/>
    <col min="3" max="3" width="12.5546875" bestFit="1" customWidth="1"/>
    <col min="4" max="4" width="22.33203125" bestFit="1" customWidth="1"/>
    <col min="5" max="5" width="13.5546875" bestFit="1" customWidth="1"/>
    <col min="6" max="6" width="26.6640625" bestFit="1" customWidth="1"/>
    <col min="7" max="7" width="22.6640625" bestFit="1" customWidth="1"/>
    <col min="8" max="8" width="26" bestFit="1" customWidth="1"/>
    <col min="9" max="9" width="22.6640625" bestFit="1" customWidth="1"/>
    <col min="10" max="11" width="10.44140625" bestFit="1" customWidth="1"/>
    <col min="12" max="12" width="14.33203125" bestFit="1" customWidth="1"/>
    <col min="13" max="15" width="10.44140625" bestFit="1" customWidth="1"/>
    <col min="16" max="16" width="14.33203125" bestFit="1" customWidth="1"/>
    <col min="18" max="18" width="22.88671875" bestFit="1" customWidth="1"/>
    <col min="19" max="21" width="10.44140625" bestFit="1" customWidth="1"/>
    <col min="22" max="22" width="14.33203125" bestFit="1" customWidth="1"/>
    <col min="23" max="26" width="10.44140625" bestFit="1" customWidth="1"/>
    <col min="27" max="27" width="14.33203125" bestFit="1" customWidth="1"/>
    <col min="28" max="31" width="10.44140625" bestFit="1" customWidth="1"/>
    <col min="32" max="32" width="14.33203125" bestFit="1" customWidth="1"/>
    <col min="34" max="34" width="34.5546875" bestFit="1" customWidth="1"/>
    <col min="35" max="37" width="10.44140625" bestFit="1" customWidth="1"/>
    <col min="38" max="38" width="14.33203125" bestFit="1" customWidth="1"/>
    <col min="39" max="42" width="10.44140625" bestFit="1" customWidth="1"/>
    <col min="43" max="43" width="14.33203125" bestFit="1" customWidth="1"/>
    <col min="44" max="47" width="10.44140625" bestFit="1" customWidth="1"/>
    <col min="48" max="48" width="14.33203125" bestFit="1" customWidth="1"/>
    <col min="50" max="50" width="35.109375" bestFit="1" customWidth="1"/>
    <col min="51" max="53" width="10.44140625" bestFit="1" customWidth="1"/>
    <col min="54" max="54" width="14.33203125" bestFit="1" customWidth="1"/>
    <col min="55" max="57" width="10.44140625" bestFit="1" customWidth="1"/>
    <col min="58" max="58" width="11.44140625" bestFit="1" customWidth="1"/>
    <col min="59" max="59" width="14.33203125" bestFit="1" customWidth="1"/>
    <col min="60" max="60" width="10.44140625" bestFit="1" customWidth="1"/>
    <col min="61" max="62" width="11.44140625" bestFit="1" customWidth="1"/>
    <col min="63" max="63" width="10.44140625" bestFit="1" customWidth="1"/>
    <col min="64" max="64" width="14.33203125" bestFit="1" customWidth="1"/>
  </cols>
  <sheetData>
    <row r="1" spans="1:64">
      <c r="A1" t="s">
        <v>693</v>
      </c>
    </row>
    <row r="2" spans="1:64">
      <c r="A2" t="s">
        <v>694</v>
      </c>
    </row>
    <row r="3" spans="1:64" ht="18">
      <c r="A3" s="47" t="s">
        <v>225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</row>
    <row r="4" spans="1:64">
      <c r="A4" s="29"/>
      <c r="B4" s="29"/>
      <c r="C4" s="29"/>
      <c r="D4" s="30" t="s">
        <v>695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 t="s">
        <v>696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30" t="s">
        <v>697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30" t="s">
        <v>698</v>
      </c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>
      <c r="A5" t="s">
        <v>153</v>
      </c>
      <c r="B5" t="s">
        <v>154</v>
      </c>
      <c r="D5" t="s">
        <v>16</v>
      </c>
      <c r="G5" t="s">
        <v>245</v>
      </c>
      <c r="H5" t="s">
        <v>30</v>
      </c>
      <c r="L5" t="s">
        <v>246</v>
      </c>
      <c r="M5" t="s">
        <v>155</v>
      </c>
      <c r="P5" t="s">
        <v>247</v>
      </c>
      <c r="R5" t="s">
        <v>16</v>
      </c>
      <c r="V5" t="s">
        <v>245</v>
      </c>
      <c r="W5" t="s">
        <v>30</v>
      </c>
      <c r="AA5" t="s">
        <v>246</v>
      </c>
      <c r="AB5" t="s">
        <v>155</v>
      </c>
      <c r="AF5" t="s">
        <v>247</v>
      </c>
      <c r="AH5" t="s">
        <v>16</v>
      </c>
      <c r="AL5" t="s">
        <v>245</v>
      </c>
      <c r="AM5" t="s">
        <v>30</v>
      </c>
      <c r="AQ5" t="s">
        <v>246</v>
      </c>
      <c r="AR5" t="s">
        <v>155</v>
      </c>
      <c r="AV5" t="s">
        <v>247</v>
      </c>
      <c r="AX5" t="s">
        <v>16</v>
      </c>
      <c r="BB5" t="s">
        <v>245</v>
      </c>
      <c r="BC5" t="s">
        <v>30</v>
      </c>
      <c r="BG5" t="s">
        <v>246</v>
      </c>
      <c r="BH5" t="s">
        <v>155</v>
      </c>
      <c r="BL5" t="s">
        <v>247</v>
      </c>
    </row>
    <row r="6" spans="1:64">
      <c r="B6">
        <v>1.309882</v>
      </c>
      <c r="D6">
        <v>22.533113</v>
      </c>
      <c r="E6">
        <v>15.781946</v>
      </c>
      <c r="F6">
        <v>16.690926999999999</v>
      </c>
      <c r="H6">
        <v>25.513358</v>
      </c>
      <c r="I6">
        <v>26.683111</v>
      </c>
      <c r="J6">
        <v>18.603152000000001</v>
      </c>
      <c r="K6">
        <v>26.046478</v>
      </c>
      <c r="M6">
        <v>11.177828</v>
      </c>
      <c r="N6">
        <v>19.236017</v>
      </c>
      <c r="O6">
        <v>18.484416</v>
      </c>
      <c r="R6">
        <v>25.534625999999999</v>
      </c>
      <c r="S6">
        <v>34.709077999999998</v>
      </c>
      <c r="T6">
        <v>32.902420999999997</v>
      </c>
      <c r="U6">
        <v>33.145085000000002</v>
      </c>
      <c r="W6">
        <v>32.272773000000001</v>
      </c>
      <c r="X6">
        <v>35.479647999999997</v>
      </c>
      <c r="Y6">
        <v>32.238191999999998</v>
      </c>
      <c r="Z6">
        <v>37.364657999999999</v>
      </c>
      <c r="AB6">
        <v>31.344163999999999</v>
      </c>
      <c r="AC6">
        <v>38.344074999999997</v>
      </c>
      <c r="AD6">
        <v>32.562497999999998</v>
      </c>
      <c r="AE6">
        <v>31.041440000000001</v>
      </c>
      <c r="AH6">
        <v>20.895299000000001</v>
      </c>
      <c r="AI6">
        <v>44.159874000000002</v>
      </c>
      <c r="AJ6">
        <v>33.697927999999997</v>
      </c>
      <c r="AK6">
        <v>40.101739000000002</v>
      </c>
      <c r="AM6">
        <v>68.113996</v>
      </c>
      <c r="AN6">
        <v>63.570183999999998</v>
      </c>
      <c r="AO6">
        <v>50.193354999999997</v>
      </c>
      <c r="AP6">
        <v>59.815725</v>
      </c>
      <c r="AR6">
        <v>42.676450000000003</v>
      </c>
      <c r="AS6">
        <v>43.546286000000002</v>
      </c>
      <c r="AT6">
        <v>40.559120999999998</v>
      </c>
      <c r="AU6">
        <v>33.389961999999997</v>
      </c>
      <c r="AX6">
        <v>57.664563999999999</v>
      </c>
      <c r="AY6">
        <v>68.043909999999997</v>
      </c>
      <c r="AZ6">
        <v>64.659643000000003</v>
      </c>
      <c r="BA6">
        <v>75.749303999999995</v>
      </c>
      <c r="BC6">
        <v>82.632932999999994</v>
      </c>
      <c r="BD6">
        <v>74.079874000000004</v>
      </c>
      <c r="BE6">
        <v>66.539876000000007</v>
      </c>
      <c r="BF6">
        <v>83.824314999999999</v>
      </c>
      <c r="BH6">
        <v>70.747947999999994</v>
      </c>
      <c r="BI6">
        <v>81.079440000000005</v>
      </c>
      <c r="BJ6">
        <v>90.147969000000003</v>
      </c>
      <c r="BK6">
        <v>81.857702000000003</v>
      </c>
    </row>
    <row r="7" spans="1:64">
      <c r="B7">
        <v>7.7675140000000003</v>
      </c>
      <c r="D7">
        <v>21.735709</v>
      </c>
      <c r="E7">
        <v>14.726077</v>
      </c>
      <c r="F7">
        <v>15.422791999999999</v>
      </c>
      <c r="H7">
        <v>25.612434</v>
      </c>
      <c r="I7">
        <v>25.96801</v>
      </c>
      <c r="J7">
        <v>18.415704999999999</v>
      </c>
      <c r="K7">
        <v>26.174551000000001</v>
      </c>
      <c r="M7">
        <v>11.303896</v>
      </c>
      <c r="N7">
        <v>17.823478000000001</v>
      </c>
      <c r="O7">
        <v>17.402460000000001</v>
      </c>
      <c r="R7">
        <v>24.463491999999999</v>
      </c>
      <c r="S7">
        <v>34.322232999999997</v>
      </c>
      <c r="T7">
        <v>30.978995999999999</v>
      </c>
      <c r="U7">
        <v>32.465390999999997</v>
      </c>
      <c r="W7">
        <v>30.329189</v>
      </c>
      <c r="X7">
        <v>33.689163999999998</v>
      </c>
      <c r="Y7">
        <v>32.074460999999999</v>
      </c>
      <c r="Z7">
        <v>35.610840000000003</v>
      </c>
      <c r="AB7">
        <v>29.284129</v>
      </c>
      <c r="AC7">
        <v>34.937238999999998</v>
      </c>
      <c r="AD7">
        <v>31.144129</v>
      </c>
      <c r="AE7">
        <v>29.511509</v>
      </c>
      <c r="AH7">
        <v>21.002801999999999</v>
      </c>
      <c r="AI7">
        <v>44.159993</v>
      </c>
      <c r="AJ7">
        <v>31.544598000000001</v>
      </c>
      <c r="AK7">
        <v>40.622978000000003</v>
      </c>
      <c r="AM7">
        <v>62.596193</v>
      </c>
      <c r="AN7">
        <v>61.192337999999999</v>
      </c>
      <c r="AO7">
        <v>47.931086999999998</v>
      </c>
      <c r="AP7">
        <v>54.032355000000003</v>
      </c>
      <c r="AR7">
        <v>41.096178999999999</v>
      </c>
      <c r="AS7">
        <v>41.432929999999999</v>
      </c>
      <c r="AT7">
        <v>39.029916999999998</v>
      </c>
      <c r="AU7">
        <v>32.679468</v>
      </c>
      <c r="AX7">
        <v>59.614240000000002</v>
      </c>
      <c r="AY7">
        <v>68.304965999999993</v>
      </c>
      <c r="AZ7">
        <v>63.127208000000003</v>
      </c>
      <c r="BA7">
        <v>74.329012000000006</v>
      </c>
      <c r="BC7">
        <v>77.093020999999993</v>
      </c>
      <c r="BD7">
        <v>80.263859999999994</v>
      </c>
      <c r="BE7">
        <v>65.508743999999993</v>
      </c>
      <c r="BF7">
        <v>81.479439999999997</v>
      </c>
      <c r="BH7">
        <v>68.008003000000002</v>
      </c>
      <c r="BI7">
        <v>77.203869999999995</v>
      </c>
      <c r="BJ7">
        <v>85.857118999999997</v>
      </c>
      <c r="BK7">
        <v>78.012352000000007</v>
      </c>
    </row>
    <row r="8" spans="1:64">
      <c r="B8">
        <v>14.233465000000001</v>
      </c>
      <c r="D8">
        <v>22.625997999999999</v>
      </c>
      <c r="E8">
        <v>16.691140999999998</v>
      </c>
      <c r="F8">
        <v>15.179553</v>
      </c>
      <c r="G8">
        <v>17.931917333333331</v>
      </c>
      <c r="H8">
        <v>25.363261999999999</v>
      </c>
      <c r="I8">
        <v>25.491419</v>
      </c>
      <c r="J8">
        <v>19.038346000000001</v>
      </c>
      <c r="K8">
        <v>26.197011</v>
      </c>
      <c r="L8">
        <v>23.624198111111113</v>
      </c>
      <c r="M8">
        <v>12.323535</v>
      </c>
      <c r="N8">
        <v>18.279242</v>
      </c>
      <c r="O8">
        <v>16.997029999999999</v>
      </c>
      <c r="P8">
        <v>15.891989111111112</v>
      </c>
      <c r="R8">
        <v>24.881941999999999</v>
      </c>
      <c r="S8">
        <v>34.439368999999999</v>
      </c>
      <c r="T8">
        <v>32.414008000000003</v>
      </c>
      <c r="U8">
        <v>32.533324</v>
      </c>
      <c r="V8">
        <v>33.101100555555561</v>
      </c>
      <c r="W8">
        <v>30.702918</v>
      </c>
      <c r="X8">
        <v>33.227778000000001</v>
      </c>
      <c r="Y8">
        <v>32.398453000000003</v>
      </c>
      <c r="Z8">
        <v>35.250374000000001</v>
      </c>
      <c r="AA8">
        <v>34.148174222222224</v>
      </c>
      <c r="AB8">
        <v>28.763984000000001</v>
      </c>
      <c r="AC8">
        <v>34.107764000000003</v>
      </c>
      <c r="AD8">
        <v>30.305145</v>
      </c>
      <c r="AE8">
        <v>29.437335999999998</v>
      </c>
      <c r="AF8">
        <v>32.37679277777778</v>
      </c>
      <c r="AH8">
        <v>23.222168</v>
      </c>
      <c r="AI8">
        <v>44.128666000000003</v>
      </c>
      <c r="AJ8">
        <v>32.79712</v>
      </c>
      <c r="AK8">
        <v>41.622838999999999</v>
      </c>
      <c r="AL8">
        <v>39.203970555555557</v>
      </c>
      <c r="AM8">
        <v>63.082867999999998</v>
      </c>
      <c r="AN8">
        <v>60.837096000000003</v>
      </c>
      <c r="AO8">
        <v>47.629345000000001</v>
      </c>
      <c r="AP8">
        <v>54.074615999999999</v>
      </c>
      <c r="AQ8">
        <v>55.475122333333331</v>
      </c>
      <c r="AR8">
        <v>40.717908999999999</v>
      </c>
      <c r="AS8">
        <v>40.621268000000001</v>
      </c>
      <c r="AT8">
        <v>38.959321000000003</v>
      </c>
      <c r="AU8">
        <v>32.742646000000001</v>
      </c>
      <c r="AV8">
        <v>38.106768777777773</v>
      </c>
      <c r="AX8">
        <v>60.498942999999997</v>
      </c>
      <c r="AY8">
        <v>69.265788999999998</v>
      </c>
      <c r="AZ8">
        <v>64.521375000000006</v>
      </c>
      <c r="BA8">
        <v>75.505581000000006</v>
      </c>
      <c r="BB8">
        <v>69.278531999999984</v>
      </c>
      <c r="BC8">
        <v>75.966874000000004</v>
      </c>
      <c r="BD8">
        <v>79.247953999999993</v>
      </c>
      <c r="BE8">
        <v>66.087078000000005</v>
      </c>
      <c r="BF8">
        <v>82.477054999999993</v>
      </c>
      <c r="BG8">
        <v>75.50091066666667</v>
      </c>
      <c r="BH8">
        <v>67.071843000000001</v>
      </c>
      <c r="BI8">
        <v>77.076391000000001</v>
      </c>
      <c r="BJ8">
        <v>85.81035</v>
      </c>
      <c r="BK8">
        <v>77.264157999999995</v>
      </c>
      <c r="BL8">
        <v>81.589927888888894</v>
      </c>
    </row>
    <row r="10" spans="1:64">
      <c r="A10" t="s">
        <v>163</v>
      </c>
      <c r="B10">
        <v>40.280830999999999</v>
      </c>
      <c r="D10">
        <v>22.041613000000002</v>
      </c>
      <c r="E10">
        <v>14.08999</v>
      </c>
      <c r="F10">
        <v>14.03429</v>
      </c>
      <c r="H10">
        <v>23.832037</v>
      </c>
      <c r="I10">
        <v>20.710225999999999</v>
      </c>
      <c r="J10">
        <v>15.444464999999999</v>
      </c>
      <c r="K10">
        <v>28.920102</v>
      </c>
      <c r="M10">
        <v>10.028718</v>
      </c>
      <c r="N10">
        <v>19.440214000000001</v>
      </c>
      <c r="O10">
        <v>13.681172999999999</v>
      </c>
      <c r="R10">
        <v>27.768803999999999</v>
      </c>
      <c r="S10">
        <v>41.435603999999998</v>
      </c>
      <c r="T10">
        <v>38.995387999999998</v>
      </c>
      <c r="U10">
        <v>39.242491000000001</v>
      </c>
      <c r="W10">
        <v>35.942338999999997</v>
      </c>
      <c r="X10">
        <v>33.858421</v>
      </c>
      <c r="Y10">
        <v>42.128824999999999</v>
      </c>
      <c r="Z10">
        <v>42.607950000000002</v>
      </c>
      <c r="AB10">
        <v>33.184066999999999</v>
      </c>
      <c r="AC10">
        <v>40.316277999999997</v>
      </c>
      <c r="AD10">
        <v>38.077044000000001</v>
      </c>
      <c r="AE10">
        <v>34.626162000000001</v>
      </c>
      <c r="AH10">
        <v>22.297875999999999</v>
      </c>
      <c r="AI10">
        <v>46.256867</v>
      </c>
      <c r="AJ10">
        <v>35.803544000000002</v>
      </c>
      <c r="AK10">
        <v>43.447108</v>
      </c>
      <c r="AM10">
        <v>62.861313000000003</v>
      </c>
      <c r="AN10">
        <v>68.209507000000002</v>
      </c>
      <c r="AO10">
        <v>49.732418000000003</v>
      </c>
      <c r="AP10">
        <v>58.721195999999999</v>
      </c>
      <c r="AR10">
        <v>50.884700000000002</v>
      </c>
      <c r="AS10">
        <v>40.112602000000003</v>
      </c>
      <c r="AT10">
        <v>39.076842999999997</v>
      </c>
      <c r="AU10">
        <v>33.421373000000003</v>
      </c>
      <c r="AX10">
        <v>56.328772000000001</v>
      </c>
      <c r="AY10">
        <v>88.839175999999995</v>
      </c>
      <c r="AZ10">
        <v>76.301181</v>
      </c>
      <c r="BA10">
        <v>92.667232999999996</v>
      </c>
      <c r="BC10">
        <v>77.976138000000006</v>
      </c>
      <c r="BD10">
        <v>79.415569000000005</v>
      </c>
      <c r="BE10">
        <v>77.753737999999998</v>
      </c>
      <c r="BF10">
        <v>102.72472500000001</v>
      </c>
      <c r="BH10">
        <v>86.273033999999996</v>
      </c>
      <c r="BI10">
        <v>100.695043</v>
      </c>
      <c r="BJ10">
        <v>113.517053</v>
      </c>
      <c r="BK10">
        <v>88.517722000000006</v>
      </c>
    </row>
    <row r="11" spans="1:64">
      <c r="B11">
        <v>46.750162000000003</v>
      </c>
      <c r="D11">
        <v>22.795038999999999</v>
      </c>
      <c r="E11">
        <v>15.416461</v>
      </c>
      <c r="F11">
        <v>15.685072999999999</v>
      </c>
      <c r="H11">
        <v>24.086418999999999</v>
      </c>
      <c r="I11">
        <v>20.957847000000001</v>
      </c>
      <c r="J11">
        <v>16.952825000000001</v>
      </c>
      <c r="K11">
        <v>27.759129999999999</v>
      </c>
      <c r="M11">
        <v>12.011919000000001</v>
      </c>
      <c r="N11">
        <v>19.062656</v>
      </c>
      <c r="O11">
        <v>13.544397</v>
      </c>
      <c r="R11">
        <v>25.173311999999999</v>
      </c>
      <c r="S11">
        <v>37.511046</v>
      </c>
      <c r="T11">
        <v>38.277765000000002</v>
      </c>
      <c r="U11">
        <v>38.335495999999999</v>
      </c>
      <c r="W11">
        <v>33.776224999999997</v>
      </c>
      <c r="X11">
        <v>33.195841999999999</v>
      </c>
      <c r="Y11">
        <v>36.397790000000001</v>
      </c>
      <c r="Z11">
        <v>41.800745999999997</v>
      </c>
      <c r="AB11">
        <v>33.799351999999999</v>
      </c>
      <c r="AC11">
        <v>41.479419</v>
      </c>
      <c r="AD11">
        <v>37.080621000000001</v>
      </c>
      <c r="AE11">
        <v>33.328431000000002</v>
      </c>
      <c r="AH11">
        <v>24.357399999999998</v>
      </c>
      <c r="AI11">
        <v>43.650531000000001</v>
      </c>
      <c r="AJ11">
        <v>35.881898999999997</v>
      </c>
      <c r="AK11">
        <v>39.937375000000003</v>
      </c>
      <c r="AM11">
        <v>55.018689999999999</v>
      </c>
      <c r="AN11">
        <v>59.575405000000003</v>
      </c>
      <c r="AO11">
        <v>47.614809999999999</v>
      </c>
      <c r="AP11">
        <v>58.124177000000003</v>
      </c>
      <c r="AR11">
        <v>50.331358999999999</v>
      </c>
      <c r="AS11">
        <v>41.214232000000003</v>
      </c>
      <c r="AT11">
        <v>38.244936000000003</v>
      </c>
      <c r="AU11">
        <v>32.483683999999997</v>
      </c>
      <c r="AX11">
        <v>59.758262999999999</v>
      </c>
      <c r="AY11">
        <v>86.026570000000007</v>
      </c>
      <c r="AZ11">
        <v>78.462019999999995</v>
      </c>
      <c r="BA11">
        <v>97.896602000000001</v>
      </c>
      <c r="BC11">
        <v>84.118624999999994</v>
      </c>
      <c r="BD11">
        <v>80.748846</v>
      </c>
      <c r="BE11">
        <v>75.233902</v>
      </c>
      <c r="BF11">
        <v>102.771596</v>
      </c>
      <c r="BH11">
        <v>79.942398999999995</v>
      </c>
      <c r="BI11">
        <v>97.360341000000005</v>
      </c>
      <c r="BJ11">
        <v>108.580797</v>
      </c>
      <c r="BK11">
        <v>86.553708</v>
      </c>
    </row>
    <row r="12" spans="1:64">
      <c r="B12">
        <v>53.219752999999997</v>
      </c>
      <c r="D12">
        <v>24.112228000000002</v>
      </c>
      <c r="E12">
        <v>16.978743000000001</v>
      </c>
      <c r="F12">
        <v>16.170002</v>
      </c>
      <c r="G12">
        <v>17.924826555555555</v>
      </c>
      <c r="H12">
        <v>26.620221000000001</v>
      </c>
      <c r="I12">
        <v>21.637384000000001</v>
      </c>
      <c r="J12">
        <v>18.814256</v>
      </c>
      <c r="K12">
        <v>29.202788000000002</v>
      </c>
      <c r="L12">
        <v>22.266558111111109</v>
      </c>
      <c r="M12">
        <v>13.124952</v>
      </c>
      <c r="N12">
        <v>19.705866</v>
      </c>
      <c r="O12">
        <v>16.02542</v>
      </c>
      <c r="P12">
        <v>15.180590555555559</v>
      </c>
      <c r="R12">
        <v>27.318595999999999</v>
      </c>
      <c r="S12">
        <v>38.758065999999999</v>
      </c>
      <c r="T12">
        <v>39.787883000000001</v>
      </c>
      <c r="U12">
        <v>39.327339000000002</v>
      </c>
      <c r="V12">
        <v>39.074564222222222</v>
      </c>
      <c r="W12">
        <v>35.610866000000001</v>
      </c>
      <c r="X12">
        <v>34.782556999999997</v>
      </c>
      <c r="Y12">
        <v>39.540086000000002</v>
      </c>
      <c r="Z12">
        <v>43.604824999999998</v>
      </c>
      <c r="AA12">
        <v>38.657449111111113</v>
      </c>
      <c r="AB12">
        <v>36.643113</v>
      </c>
      <c r="AC12">
        <v>44.336832000000001</v>
      </c>
      <c r="AD12">
        <v>37.690398000000002</v>
      </c>
      <c r="AE12">
        <v>33.215366000000003</v>
      </c>
      <c r="AF12">
        <v>37.794505666666673</v>
      </c>
      <c r="AH12">
        <v>24.804051000000001</v>
      </c>
      <c r="AI12">
        <v>44.386163000000003</v>
      </c>
      <c r="AJ12">
        <v>36.702044999999998</v>
      </c>
      <c r="AK12">
        <v>40.674883999999999</v>
      </c>
      <c r="AL12">
        <v>40.748935111111116</v>
      </c>
      <c r="AM12">
        <v>57.075395999999998</v>
      </c>
      <c r="AN12">
        <v>55.991047999999999</v>
      </c>
      <c r="AO12">
        <v>47.801054999999998</v>
      </c>
      <c r="AP12">
        <v>59.131487999999997</v>
      </c>
      <c r="AQ12">
        <v>56.100122666666657</v>
      </c>
      <c r="AR12">
        <v>49.894136000000003</v>
      </c>
      <c r="AS12">
        <v>42.118617999999998</v>
      </c>
      <c r="AT12">
        <v>39.312471000000002</v>
      </c>
      <c r="AU12">
        <v>33.590466999999997</v>
      </c>
      <c r="AV12">
        <v>37.730580666666668</v>
      </c>
      <c r="AX12">
        <v>63.316889000000003</v>
      </c>
      <c r="AY12">
        <v>87.433306999999999</v>
      </c>
      <c r="AZ12">
        <v>78.316267999999994</v>
      </c>
      <c r="BA12">
        <v>98.740195999999997</v>
      </c>
      <c r="BB12">
        <v>87.186950333333328</v>
      </c>
      <c r="BC12">
        <v>88.900986000000003</v>
      </c>
      <c r="BD12">
        <v>85.215980999999999</v>
      </c>
      <c r="BE12">
        <v>78.552646999999993</v>
      </c>
      <c r="BF12">
        <v>103.509069</v>
      </c>
      <c r="BG12">
        <v>87.325119222222227</v>
      </c>
      <c r="BH12">
        <v>79.502944999999997</v>
      </c>
      <c r="BI12">
        <v>98.809674999999999</v>
      </c>
      <c r="BJ12">
        <v>108.65708600000001</v>
      </c>
      <c r="BK12">
        <v>85.350970000000004</v>
      </c>
      <c r="BL12">
        <v>98.671377222222233</v>
      </c>
    </row>
    <row r="13" spans="1:64">
      <c r="B13" s="29" t="s">
        <v>248</v>
      </c>
      <c r="C13" s="29"/>
      <c r="D13" s="29"/>
      <c r="E13" s="29"/>
      <c r="F13" s="29"/>
      <c r="G13" s="29">
        <v>0</v>
      </c>
      <c r="H13" s="29"/>
      <c r="I13" s="29"/>
      <c r="J13" s="29"/>
      <c r="K13" s="29"/>
      <c r="L13" s="29">
        <v>0</v>
      </c>
      <c r="M13" s="29"/>
      <c r="N13" s="29"/>
      <c r="O13" s="29"/>
      <c r="P13" s="29">
        <v>0</v>
      </c>
      <c r="Q13" s="29"/>
      <c r="R13" s="29"/>
      <c r="S13" s="29"/>
      <c r="T13" s="29"/>
      <c r="U13" s="29"/>
      <c r="V13" s="29">
        <v>5.9734636666666603</v>
      </c>
      <c r="W13" s="29"/>
      <c r="X13" s="29"/>
      <c r="Y13" s="29"/>
      <c r="Z13" s="29"/>
      <c r="AA13" s="29">
        <v>4.5092748888888892</v>
      </c>
      <c r="AB13" s="29"/>
      <c r="AC13" s="29"/>
      <c r="AD13" s="29"/>
      <c r="AE13" s="29"/>
      <c r="AF13" s="29">
        <v>5.417712888888893</v>
      </c>
      <c r="AG13" s="29"/>
      <c r="AH13" s="29"/>
      <c r="AI13" s="29"/>
      <c r="AJ13" s="29"/>
      <c r="AK13" s="29"/>
      <c r="AL13" s="29">
        <v>1.5449645555555591</v>
      </c>
      <c r="AM13" s="29"/>
      <c r="AN13" s="29"/>
      <c r="AO13" s="29"/>
      <c r="AP13" s="29"/>
      <c r="AQ13" s="29">
        <v>0.62500033333332539</v>
      </c>
      <c r="AR13" s="29"/>
      <c r="AS13" s="29"/>
      <c r="AT13" s="29"/>
      <c r="AU13" s="29"/>
      <c r="AV13" s="29">
        <v>0</v>
      </c>
      <c r="AW13" s="29"/>
      <c r="AX13" s="29"/>
      <c r="AY13" s="29"/>
      <c r="AZ13" s="29"/>
      <c r="BA13" s="29"/>
      <c r="BB13" s="29">
        <v>17.908418333333344</v>
      </c>
      <c r="BC13" s="29"/>
      <c r="BD13" s="29"/>
      <c r="BE13" s="29"/>
      <c r="BF13" s="29"/>
      <c r="BG13" s="29">
        <v>11.824208555555558</v>
      </c>
      <c r="BH13" s="29"/>
      <c r="BI13" s="29"/>
      <c r="BJ13" s="29"/>
      <c r="BK13" s="29"/>
      <c r="BL13" s="29">
        <v>17.081449333333339</v>
      </c>
    </row>
    <row r="16" spans="1:64">
      <c r="A16" s="77" t="s">
        <v>249</v>
      </c>
      <c r="B16" s="78" t="s">
        <v>63</v>
      </c>
      <c r="C16" s="78" t="s">
        <v>248</v>
      </c>
      <c r="D16" s="78" t="s">
        <v>10</v>
      </c>
      <c r="E16" s="78" t="s">
        <v>11</v>
      </c>
      <c r="F16" s="78" t="s">
        <v>250</v>
      </c>
      <c r="G16" s="79" t="s">
        <v>15</v>
      </c>
      <c r="H16" s="78" t="s">
        <v>251</v>
      </c>
      <c r="I16" s="79" t="s">
        <v>15</v>
      </c>
    </row>
    <row r="17" spans="1:9">
      <c r="A17" t="s">
        <v>39</v>
      </c>
      <c r="B17">
        <v>1</v>
      </c>
      <c r="C17">
        <v>0</v>
      </c>
      <c r="D17">
        <v>0</v>
      </c>
      <c r="E17">
        <v>0</v>
      </c>
    </row>
    <row r="18" spans="1:9">
      <c r="B18">
        <v>2</v>
      </c>
      <c r="C18">
        <v>0</v>
      </c>
    </row>
    <row r="19" spans="1:9">
      <c r="B19">
        <v>3</v>
      </c>
      <c r="C19">
        <v>0</v>
      </c>
    </row>
    <row r="20" spans="1:9">
      <c r="A20" t="s">
        <v>699</v>
      </c>
      <c r="B20">
        <v>1</v>
      </c>
      <c r="C20">
        <v>1.5449645555555591</v>
      </c>
      <c r="D20">
        <v>0.7233216296296282</v>
      </c>
      <c r="E20">
        <v>0.63454927702518926</v>
      </c>
      <c r="H20">
        <v>0.1822</v>
      </c>
      <c r="I20" t="s">
        <v>700</v>
      </c>
    </row>
    <row r="21" spans="1:9">
      <c r="B21">
        <v>2</v>
      </c>
      <c r="C21">
        <v>0.62500033333332539</v>
      </c>
    </row>
    <row r="22" spans="1:9">
      <c r="B22">
        <v>3</v>
      </c>
      <c r="C22">
        <v>0</v>
      </c>
    </row>
    <row r="23" spans="1:9">
      <c r="A23" t="s">
        <v>41</v>
      </c>
      <c r="B23">
        <v>1</v>
      </c>
      <c r="C23">
        <v>5.9734636666666603</v>
      </c>
      <c r="D23">
        <v>5.3001504814814808</v>
      </c>
      <c r="E23">
        <v>0.60350525210040507</v>
      </c>
      <c r="F23">
        <v>2.0000000000000001E-4</v>
      </c>
      <c r="G23" t="s">
        <v>254</v>
      </c>
    </row>
    <row r="24" spans="1:9">
      <c r="B24">
        <v>2</v>
      </c>
      <c r="C24">
        <v>4.5092748888888892</v>
      </c>
    </row>
    <row r="25" spans="1:9">
      <c r="B25">
        <v>3</v>
      </c>
      <c r="C25">
        <v>5.417712888888893</v>
      </c>
    </row>
    <row r="26" spans="1:9">
      <c r="A26" t="s">
        <v>701</v>
      </c>
      <c r="B26">
        <v>1</v>
      </c>
      <c r="C26">
        <v>17.908418333333344</v>
      </c>
      <c r="D26">
        <v>15.60469207407408</v>
      </c>
      <c r="E26">
        <v>2.6944400973217619</v>
      </c>
      <c r="F26">
        <v>1.6000000000000001E-3</v>
      </c>
      <c r="G26" t="s">
        <v>702</v>
      </c>
      <c r="H26">
        <v>6.1999999999999998E-3</v>
      </c>
      <c r="I26" t="s">
        <v>703</v>
      </c>
    </row>
    <row r="27" spans="1:9">
      <c r="B27">
        <v>2</v>
      </c>
      <c r="C27">
        <v>11.824208555555558</v>
      </c>
    </row>
    <row r="28" spans="1:9">
      <c r="B28">
        <v>3</v>
      </c>
      <c r="C28">
        <v>17.081449333333339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M11" sqref="M11"/>
    </sheetView>
  </sheetViews>
  <sheetFormatPr defaultRowHeight="14.4"/>
  <cols>
    <col min="1" max="1" width="15.88671875" bestFit="1" customWidth="1"/>
    <col min="2" max="2" width="14.109375" bestFit="1" customWidth="1"/>
    <col min="3" max="3" width="7.33203125" bestFit="1" customWidth="1"/>
    <col min="4" max="4" width="12" bestFit="1" customWidth="1"/>
    <col min="5" max="5" width="9.33203125" bestFit="1" customWidth="1"/>
    <col min="6" max="6" width="10.44140625" bestFit="1" customWidth="1"/>
    <col min="7" max="8" width="12.5546875" bestFit="1" customWidth="1"/>
    <col min="9" max="9" width="15.33203125" bestFit="1" customWidth="1"/>
    <col min="10" max="10" width="13.5546875" bestFit="1" customWidth="1"/>
    <col min="11" max="11" width="24.33203125" bestFit="1" customWidth="1"/>
    <col min="12" max="12" width="22.6640625" bestFit="1" customWidth="1"/>
  </cols>
  <sheetData>
    <row r="1" spans="1:12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4" t="s">
        <v>61</v>
      </c>
      <c r="B2" s="14" t="s">
        <v>80</v>
      </c>
      <c r="C2" s="14" t="s">
        <v>63</v>
      </c>
      <c r="D2" s="14" t="s">
        <v>64</v>
      </c>
      <c r="E2" s="14"/>
      <c r="F2" s="14"/>
      <c r="G2" s="14" t="s">
        <v>9</v>
      </c>
      <c r="H2" s="14" t="s">
        <v>65</v>
      </c>
      <c r="I2" s="14" t="s">
        <v>10</v>
      </c>
      <c r="J2" s="14" t="s">
        <v>11</v>
      </c>
      <c r="K2" s="14" t="s">
        <v>81</v>
      </c>
      <c r="L2" t="s">
        <v>15</v>
      </c>
    </row>
    <row r="3" spans="1:12">
      <c r="A3" t="s">
        <v>68</v>
      </c>
      <c r="B3" t="s">
        <v>39</v>
      </c>
      <c r="C3">
        <v>1</v>
      </c>
      <c r="D3">
        <v>655</v>
      </c>
      <c r="E3">
        <v>757.5</v>
      </c>
      <c r="F3">
        <v>655</v>
      </c>
      <c r="G3">
        <v>689.16666666666663</v>
      </c>
      <c r="H3">
        <v>48.318963381080749</v>
      </c>
      <c r="I3">
        <v>741.94444444444434</v>
      </c>
      <c r="J3">
        <v>39.72319346131971</v>
      </c>
    </row>
    <row r="4" spans="1:12">
      <c r="C4">
        <v>2</v>
      </c>
      <c r="D4">
        <v>820</v>
      </c>
      <c r="E4">
        <v>847.5</v>
      </c>
      <c r="F4">
        <v>587.5</v>
      </c>
      <c r="G4">
        <v>751.66666666666663</v>
      </c>
      <c r="H4">
        <v>116.62499255686531</v>
      </c>
    </row>
    <row r="5" spans="1:12">
      <c r="C5">
        <v>3</v>
      </c>
      <c r="D5">
        <v>892.5</v>
      </c>
      <c r="E5">
        <v>890</v>
      </c>
      <c r="F5">
        <v>572.5</v>
      </c>
      <c r="G5">
        <v>785</v>
      </c>
      <c r="H5">
        <v>150.26365717187463</v>
      </c>
    </row>
    <row r="7" spans="1:12">
      <c r="A7" t="s">
        <v>41</v>
      </c>
      <c r="C7">
        <v>1</v>
      </c>
      <c r="D7">
        <v>472.5</v>
      </c>
      <c r="E7">
        <v>730</v>
      </c>
      <c r="F7">
        <v>567.5</v>
      </c>
      <c r="G7">
        <v>590</v>
      </c>
      <c r="H7">
        <v>106.32105467247146</v>
      </c>
      <c r="I7">
        <v>608.33333333333337</v>
      </c>
      <c r="J7">
        <v>56.617625838210095</v>
      </c>
      <c r="K7">
        <v>0.15359999999999999</v>
      </c>
      <c r="L7" s="68" t="s">
        <v>82</v>
      </c>
    </row>
    <row r="8" spans="1:12">
      <c r="C8">
        <v>2</v>
      </c>
      <c r="D8">
        <v>647.5</v>
      </c>
      <c r="E8">
        <v>735</v>
      </c>
      <c r="F8">
        <v>672.5</v>
      </c>
      <c r="G8">
        <v>685</v>
      </c>
      <c r="H8">
        <v>36.799003609699362</v>
      </c>
    </row>
    <row r="9" spans="1:12">
      <c r="C9">
        <v>3</v>
      </c>
      <c r="D9">
        <v>607.5</v>
      </c>
      <c r="E9">
        <v>550</v>
      </c>
      <c r="F9">
        <v>492.5</v>
      </c>
      <c r="G9">
        <v>550</v>
      </c>
      <c r="H9">
        <v>46.948553403344242</v>
      </c>
    </row>
    <row r="11" spans="1:12">
      <c r="A11" t="s">
        <v>83</v>
      </c>
      <c r="C11">
        <v>1</v>
      </c>
      <c r="D11">
        <v>669.33330000000001</v>
      </c>
      <c r="E11">
        <v>592</v>
      </c>
      <c r="F11">
        <v>656</v>
      </c>
      <c r="G11">
        <v>639.11109999999996</v>
      </c>
      <c r="H11">
        <v>33.754367911229906</v>
      </c>
      <c r="I11">
        <v>510.9444444444444</v>
      </c>
      <c r="J11">
        <v>92.18922192253946</v>
      </c>
      <c r="K11">
        <v>7.51E-2</v>
      </c>
      <c r="L11" s="68" t="s">
        <v>84</v>
      </c>
    </row>
    <row r="12" spans="1:12">
      <c r="C12">
        <v>2</v>
      </c>
      <c r="D12">
        <v>538.66669999999999</v>
      </c>
      <c r="E12">
        <v>320</v>
      </c>
      <c r="F12">
        <v>544</v>
      </c>
      <c r="G12">
        <v>467.55556666666666</v>
      </c>
      <c r="H12">
        <v>104.3602573235724</v>
      </c>
    </row>
    <row r="13" spans="1:12">
      <c r="C13">
        <v>3</v>
      </c>
      <c r="D13">
        <v>442</v>
      </c>
      <c r="E13">
        <v>438.5</v>
      </c>
      <c r="F13">
        <v>398</v>
      </c>
      <c r="G13">
        <v>426.16666666666669</v>
      </c>
      <c r="H13">
        <v>19.968030003538711</v>
      </c>
    </row>
    <row r="15" spans="1:12">
      <c r="A15" t="s">
        <v>68</v>
      </c>
      <c r="B15" t="s">
        <v>85</v>
      </c>
      <c r="C15">
        <v>1</v>
      </c>
      <c r="D15">
        <v>4187.5</v>
      </c>
      <c r="E15">
        <v>3575</v>
      </c>
      <c r="F15">
        <v>4185</v>
      </c>
      <c r="G15">
        <v>3982.5</v>
      </c>
      <c r="H15">
        <v>288.1478208605206</v>
      </c>
      <c r="I15">
        <v>4563.9815555555551</v>
      </c>
      <c r="J15">
        <v>448.78565783722979</v>
      </c>
    </row>
    <row r="16" spans="1:12">
      <c r="C16">
        <v>2</v>
      </c>
      <c r="D16">
        <v>4700</v>
      </c>
      <c r="E16">
        <v>4821.6670000000004</v>
      </c>
      <c r="F16">
        <v>4381.6670000000004</v>
      </c>
      <c r="G16">
        <v>4634.4446666666672</v>
      </c>
      <c r="H16">
        <v>185.51392813179521</v>
      </c>
    </row>
    <row r="17" spans="1:12">
      <c r="C17">
        <v>3</v>
      </c>
      <c r="D17">
        <v>4810</v>
      </c>
      <c r="E17">
        <v>3957.5</v>
      </c>
      <c r="F17">
        <v>6457.5</v>
      </c>
      <c r="G17">
        <v>5075</v>
      </c>
      <c r="H17">
        <v>1037.6797033124753</v>
      </c>
    </row>
    <row r="19" spans="1:12">
      <c r="A19" t="s">
        <v>41</v>
      </c>
      <c r="C19">
        <v>1</v>
      </c>
      <c r="D19">
        <v>6422.5</v>
      </c>
      <c r="E19">
        <v>7295</v>
      </c>
      <c r="F19">
        <v>6145</v>
      </c>
      <c r="G19">
        <v>6620.833333333333</v>
      </c>
      <c r="H19">
        <v>489.9844101828366</v>
      </c>
      <c r="I19">
        <v>6941.0555555555557</v>
      </c>
      <c r="J19">
        <v>244.97204426043379</v>
      </c>
      <c r="K19">
        <v>2.8E-3</v>
      </c>
      <c r="L19" s="67" t="s">
        <v>86</v>
      </c>
    </row>
    <row r="20" spans="1:12">
      <c r="C20">
        <v>2</v>
      </c>
      <c r="D20">
        <v>6922</v>
      </c>
      <c r="E20">
        <v>7260</v>
      </c>
      <c r="F20">
        <v>7465</v>
      </c>
      <c r="G20">
        <v>7215.666666666667</v>
      </c>
      <c r="H20">
        <v>223.8843947715477</v>
      </c>
    </row>
    <row r="21" spans="1:12">
      <c r="C21">
        <v>3</v>
      </c>
      <c r="D21">
        <v>7507.5</v>
      </c>
      <c r="E21">
        <v>6865</v>
      </c>
      <c r="F21">
        <v>6587.5</v>
      </c>
      <c r="G21">
        <v>6986.666666666667</v>
      </c>
      <c r="H21">
        <v>385.31552727025615</v>
      </c>
    </row>
    <row r="23" spans="1:12">
      <c r="A23" t="s">
        <v>83</v>
      </c>
      <c r="C23">
        <v>1</v>
      </c>
      <c r="D23">
        <v>4993.5</v>
      </c>
      <c r="E23">
        <v>5313</v>
      </c>
      <c r="F23">
        <v>7539</v>
      </c>
      <c r="G23">
        <v>5948.5</v>
      </c>
      <c r="H23">
        <v>1132.1919006952842</v>
      </c>
      <c r="I23">
        <v>5994.2407333333331</v>
      </c>
      <c r="J23">
        <v>308.56642230250077</v>
      </c>
      <c r="K23">
        <v>2.06E-2</v>
      </c>
      <c r="L23" s="67" t="s">
        <v>87</v>
      </c>
    </row>
    <row r="24" spans="1:12">
      <c r="C24">
        <v>2</v>
      </c>
      <c r="D24">
        <v>5026</v>
      </c>
      <c r="E24">
        <v>5302.5</v>
      </c>
      <c r="F24">
        <v>6595.3333000000002</v>
      </c>
      <c r="G24">
        <v>5641.2777666666661</v>
      </c>
      <c r="H24">
        <v>683.99782310227965</v>
      </c>
    </row>
    <row r="25" spans="1:12">
      <c r="C25">
        <v>3</v>
      </c>
      <c r="D25">
        <v>5213</v>
      </c>
      <c r="E25">
        <v>7539.5</v>
      </c>
      <c r="F25">
        <v>6426.3333000000002</v>
      </c>
      <c r="G25">
        <v>6392.9444333333331</v>
      </c>
      <c r="H25">
        <v>950.08304016472596</v>
      </c>
    </row>
    <row r="28" spans="1:12">
      <c r="A28" s="23" t="s">
        <v>88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>
      <c r="A29" s="62" t="s">
        <v>61</v>
      </c>
      <c r="B29" s="62" t="s">
        <v>80</v>
      </c>
      <c r="C29" s="62" t="s">
        <v>63</v>
      </c>
      <c r="D29" s="62" t="s">
        <v>89</v>
      </c>
      <c r="E29" s="62"/>
      <c r="F29" s="62"/>
      <c r="G29" s="62" t="s">
        <v>9</v>
      </c>
      <c r="H29" s="62" t="s">
        <v>65</v>
      </c>
      <c r="I29" s="62" t="s">
        <v>10</v>
      </c>
      <c r="J29" s="62" t="s">
        <v>11</v>
      </c>
      <c r="K29" s="62" t="s">
        <v>81</v>
      </c>
      <c r="L29" t="s">
        <v>15</v>
      </c>
    </row>
    <row r="30" spans="1:12">
      <c r="A30" t="s">
        <v>68</v>
      </c>
      <c r="B30" t="s">
        <v>39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2">
      <c r="C31">
        <v>2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12">
      <c r="C32">
        <v>3</v>
      </c>
      <c r="D32">
        <v>0</v>
      </c>
      <c r="E32">
        <v>0</v>
      </c>
      <c r="F32">
        <v>0</v>
      </c>
      <c r="G32">
        <v>0</v>
      </c>
      <c r="H32">
        <v>0</v>
      </c>
    </row>
    <row r="34" spans="1:12">
      <c r="A34" t="s">
        <v>41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2"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12">
      <c r="C36">
        <v>3</v>
      </c>
      <c r="D36">
        <v>0</v>
      </c>
      <c r="E36">
        <v>0</v>
      </c>
      <c r="F36">
        <v>0</v>
      </c>
      <c r="G36">
        <v>0</v>
      </c>
      <c r="H36">
        <v>0</v>
      </c>
    </row>
    <row r="38" spans="1:12">
      <c r="A38" t="s">
        <v>83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2">
      <c r="C39">
        <v>2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12">
      <c r="C40">
        <v>3</v>
      </c>
      <c r="D40">
        <v>0</v>
      </c>
      <c r="E40">
        <v>0</v>
      </c>
      <c r="F40">
        <v>0</v>
      </c>
      <c r="G40">
        <v>0</v>
      </c>
      <c r="H40">
        <v>0</v>
      </c>
    </row>
    <row r="42" spans="1:12">
      <c r="A42" t="s">
        <v>68</v>
      </c>
      <c r="B42" t="s">
        <v>85</v>
      </c>
      <c r="C42">
        <v>1</v>
      </c>
      <c r="D42">
        <v>4574.4440000000004</v>
      </c>
      <c r="E42">
        <v>3643.8420000000001</v>
      </c>
      <c r="F42">
        <v>5269.5590000000002</v>
      </c>
      <c r="G42">
        <v>4495.9483333333337</v>
      </c>
      <c r="H42">
        <v>666.01307208709579</v>
      </c>
      <c r="I42">
        <v>5172.6211111111106</v>
      </c>
      <c r="J42">
        <v>695.26589347260028</v>
      </c>
    </row>
    <row r="43" spans="1:12">
      <c r="C43">
        <v>2</v>
      </c>
      <c r="D43">
        <v>4917.7460000000001</v>
      </c>
      <c r="E43">
        <v>5007.1180000000004</v>
      </c>
      <c r="F43">
        <v>4754.607</v>
      </c>
      <c r="G43">
        <v>4893.1570000000002</v>
      </c>
      <c r="H43">
        <v>104.54318237296347</v>
      </c>
    </row>
    <row r="44" spans="1:12">
      <c r="C44">
        <v>3</v>
      </c>
      <c r="D44">
        <v>6434.23</v>
      </c>
      <c r="E44">
        <v>6054.0450000000001</v>
      </c>
      <c r="F44">
        <v>5897.9989999999998</v>
      </c>
      <c r="G44">
        <v>6128.7579999999989</v>
      </c>
      <c r="H44">
        <v>225.19983069413396</v>
      </c>
    </row>
    <row r="46" spans="1:12">
      <c r="A46" t="s">
        <v>41</v>
      </c>
      <c r="C46">
        <v>1</v>
      </c>
      <c r="D46">
        <v>11512.82</v>
      </c>
      <c r="E46">
        <v>11331.24</v>
      </c>
      <c r="F46">
        <v>12362.56</v>
      </c>
      <c r="G46">
        <v>11735.539999999999</v>
      </c>
      <c r="H46">
        <v>449.52447793937381</v>
      </c>
      <c r="I46">
        <v>12230.475555555555</v>
      </c>
      <c r="J46">
        <v>485.62343347825674</v>
      </c>
      <c r="K46">
        <v>2.9999999999999997E-4</v>
      </c>
      <c r="L46" s="67" t="s">
        <v>90</v>
      </c>
    </row>
    <row r="47" spans="1:12">
      <c r="C47">
        <v>2</v>
      </c>
      <c r="D47">
        <v>11922.8</v>
      </c>
      <c r="E47">
        <v>12454.77</v>
      </c>
      <c r="F47">
        <v>11819.24</v>
      </c>
      <c r="G47">
        <v>12065.603333333333</v>
      </c>
      <c r="H47">
        <v>278.41119378039105</v>
      </c>
    </row>
    <row r="48" spans="1:12">
      <c r="C48">
        <v>3</v>
      </c>
      <c r="D48">
        <v>12952.7</v>
      </c>
      <c r="E48">
        <v>12947.03</v>
      </c>
      <c r="F48">
        <v>12771.12</v>
      </c>
      <c r="G48">
        <v>12890.283333333335</v>
      </c>
      <c r="H48">
        <v>84.292989955010768</v>
      </c>
    </row>
    <row r="50" spans="1:12">
      <c r="A50" t="s">
        <v>83</v>
      </c>
      <c r="C50">
        <v>1</v>
      </c>
      <c r="D50">
        <v>6730.25</v>
      </c>
      <c r="E50">
        <v>6266.9170000000004</v>
      </c>
      <c r="F50">
        <v>6646.5</v>
      </c>
      <c r="G50">
        <v>6547.8890000000001</v>
      </c>
      <c r="H50">
        <v>201.59772520707321</v>
      </c>
      <c r="I50">
        <v>4678.8320000000003</v>
      </c>
      <c r="J50">
        <v>1356.4737669285769</v>
      </c>
      <c r="K50" s="67">
        <v>0.67059999999999997</v>
      </c>
      <c r="L50" s="65" t="s">
        <v>91</v>
      </c>
    </row>
    <row r="51" spans="1:12">
      <c r="C51">
        <v>2</v>
      </c>
      <c r="D51">
        <v>3966.2379999999998</v>
      </c>
      <c r="E51">
        <v>4260.4160000000002</v>
      </c>
      <c r="F51">
        <v>4128.7579999999998</v>
      </c>
      <c r="G51">
        <v>4118.4706666666671</v>
      </c>
      <c r="H51">
        <v>120.31776217259967</v>
      </c>
    </row>
    <row r="52" spans="1:12">
      <c r="C52">
        <v>3</v>
      </c>
      <c r="D52">
        <v>2702.6320000000001</v>
      </c>
      <c r="E52">
        <v>3514.62</v>
      </c>
      <c r="F52">
        <v>3893.1570000000002</v>
      </c>
      <c r="G52">
        <v>3370.1363333333334</v>
      </c>
      <c r="H52">
        <v>496.65151522056999</v>
      </c>
    </row>
    <row r="54" spans="1:12">
      <c r="A54" s="25" t="s">
        <v>73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>
      <c r="A55" s="14" t="s">
        <v>61</v>
      </c>
      <c r="B55" s="14" t="s">
        <v>80</v>
      </c>
      <c r="C55" s="14" t="s">
        <v>63</v>
      </c>
      <c r="D55" s="14" t="s">
        <v>74</v>
      </c>
      <c r="E55" s="14"/>
      <c r="F55" s="14"/>
      <c r="G55" s="14" t="s">
        <v>9</v>
      </c>
      <c r="H55" s="14" t="s">
        <v>65</v>
      </c>
      <c r="I55" s="14" t="s">
        <v>10</v>
      </c>
      <c r="J55" s="14" t="s">
        <v>11</v>
      </c>
      <c r="K55" s="14" t="s">
        <v>81</v>
      </c>
      <c r="L55" t="s">
        <v>15</v>
      </c>
    </row>
    <row r="56" spans="1:12">
      <c r="A56" t="s">
        <v>68</v>
      </c>
      <c r="B56" t="s">
        <v>39</v>
      </c>
      <c r="C56">
        <v>1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2">
      <c r="C57">
        <v>2</v>
      </c>
      <c r="D57">
        <v>0</v>
      </c>
      <c r="E57">
        <v>0</v>
      </c>
      <c r="F57">
        <v>0</v>
      </c>
      <c r="G57">
        <v>0</v>
      </c>
      <c r="H57">
        <v>0</v>
      </c>
    </row>
    <row r="58" spans="1:12">
      <c r="C58">
        <v>3</v>
      </c>
      <c r="D58">
        <v>0</v>
      </c>
      <c r="E58">
        <v>0</v>
      </c>
      <c r="F58">
        <v>0</v>
      </c>
      <c r="G58">
        <v>0</v>
      </c>
      <c r="H58">
        <v>0</v>
      </c>
    </row>
    <row r="60" spans="1:12">
      <c r="A60" t="s">
        <v>41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</row>
    <row r="61" spans="1:12">
      <c r="C61">
        <v>2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12">
      <c r="C62">
        <v>3</v>
      </c>
      <c r="D62">
        <v>0</v>
      </c>
      <c r="E62">
        <v>0</v>
      </c>
      <c r="F62">
        <v>0</v>
      </c>
      <c r="G62">
        <v>0</v>
      </c>
      <c r="H62">
        <v>0</v>
      </c>
    </row>
    <row r="64" spans="1:12">
      <c r="A64" t="s">
        <v>83</v>
      </c>
      <c r="C64">
        <v>1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</row>
    <row r="65" spans="1:12">
      <c r="C65">
        <v>2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12">
      <c r="C66">
        <v>3</v>
      </c>
      <c r="D66">
        <v>0</v>
      </c>
      <c r="E66">
        <v>0</v>
      </c>
      <c r="F66">
        <v>0</v>
      </c>
      <c r="G66">
        <v>0</v>
      </c>
      <c r="H66">
        <v>0</v>
      </c>
    </row>
    <row r="68" spans="1:12">
      <c r="A68" t="s">
        <v>68</v>
      </c>
      <c r="B68" t="s">
        <v>85</v>
      </c>
      <c r="C68">
        <v>1</v>
      </c>
      <c r="D68">
        <v>324.66669999999999</v>
      </c>
      <c r="E68">
        <v>374.66669999999999</v>
      </c>
      <c r="F68">
        <v>345.33330000000001</v>
      </c>
      <c r="G68">
        <v>348.22223333333335</v>
      </c>
      <c r="H68">
        <v>20.514376290028633</v>
      </c>
      <c r="I68">
        <v>329.37037777777778</v>
      </c>
      <c r="J68">
        <v>18.133099187547412</v>
      </c>
    </row>
    <row r="69" spans="1:12">
      <c r="C69">
        <v>2</v>
      </c>
      <c r="D69">
        <v>305.66669999999999</v>
      </c>
      <c r="E69">
        <v>310.33330000000001</v>
      </c>
      <c r="F69">
        <v>298.66669999999999</v>
      </c>
      <c r="G69">
        <v>304.88889999999998</v>
      </c>
      <c r="H69">
        <v>4.7945189901247369</v>
      </c>
    </row>
    <row r="70" spans="1:12">
      <c r="C70">
        <v>3</v>
      </c>
      <c r="D70">
        <v>336.66669999999999</v>
      </c>
      <c r="E70">
        <v>331.33330000000001</v>
      </c>
      <c r="F70">
        <v>337</v>
      </c>
      <c r="G70">
        <v>335</v>
      </c>
      <c r="H70">
        <v>2.596316479168125</v>
      </c>
    </row>
    <row r="72" spans="1:12">
      <c r="A72" t="s">
        <v>41</v>
      </c>
      <c r="C72">
        <v>1</v>
      </c>
      <c r="D72">
        <v>137.66669999999999</v>
      </c>
      <c r="E72">
        <v>131.33330000000001</v>
      </c>
      <c r="F72">
        <v>128</v>
      </c>
      <c r="G72">
        <v>132.33333333333334</v>
      </c>
      <c r="H72">
        <v>4.0092661193235255</v>
      </c>
      <c r="I72">
        <v>123.00925555555557</v>
      </c>
      <c r="J72">
        <v>10.64524633246058</v>
      </c>
      <c r="K72">
        <v>2.0000000000000001E-4</v>
      </c>
      <c r="L72" s="68" t="s">
        <v>92</v>
      </c>
    </row>
    <row r="73" spans="1:12">
      <c r="C73">
        <v>2</v>
      </c>
      <c r="D73">
        <v>106.33329999999999</v>
      </c>
      <c r="E73">
        <v>103.66670000000001</v>
      </c>
      <c r="F73">
        <v>114.33329999999999</v>
      </c>
      <c r="G73">
        <v>108.11110000000001</v>
      </c>
      <c r="H73">
        <v>4.5324399992351392</v>
      </c>
      <c r="L73" s="3"/>
    </row>
    <row r="74" spans="1:12">
      <c r="C74">
        <v>3</v>
      </c>
      <c r="D74">
        <v>140.25</v>
      </c>
      <c r="E74">
        <v>123.25</v>
      </c>
      <c r="F74">
        <v>122.25</v>
      </c>
      <c r="G74">
        <v>128.58333333333334</v>
      </c>
      <c r="H74">
        <v>8.2596744622425771</v>
      </c>
      <c r="L74" s="3"/>
    </row>
    <row r="75" spans="1:12">
      <c r="L75" s="3"/>
    </row>
    <row r="76" spans="1:12">
      <c r="A76" t="s">
        <v>83</v>
      </c>
      <c r="C76">
        <v>1</v>
      </c>
      <c r="D76">
        <v>64.5</v>
      </c>
      <c r="E76">
        <v>111.33329999999999</v>
      </c>
      <c r="F76">
        <v>81</v>
      </c>
      <c r="G76">
        <v>85.611100000000008</v>
      </c>
      <c r="H76">
        <v>19.395638334945282</v>
      </c>
      <c r="I76">
        <v>79.796293333333338</v>
      </c>
      <c r="J76">
        <v>12.233353529323917</v>
      </c>
      <c r="K76" t="s">
        <v>93</v>
      </c>
      <c r="L76" s="68" t="s">
        <v>94</v>
      </c>
    </row>
    <row r="77" spans="1:12">
      <c r="C77">
        <v>2</v>
      </c>
      <c r="D77">
        <v>73.666669999999996</v>
      </c>
      <c r="E77">
        <v>58</v>
      </c>
      <c r="F77">
        <v>56.666670000000003</v>
      </c>
      <c r="G77">
        <v>62.777780000000007</v>
      </c>
      <c r="H77">
        <v>7.7188248801787056</v>
      </c>
    </row>
    <row r="78" spans="1:12">
      <c r="C78">
        <v>3</v>
      </c>
      <c r="D78">
        <v>109</v>
      </c>
      <c r="E78">
        <v>96</v>
      </c>
      <c r="F78">
        <v>68</v>
      </c>
      <c r="G78">
        <v>91</v>
      </c>
      <c r="H78">
        <v>17.107503227141788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2" sqref="K22"/>
    </sheetView>
  </sheetViews>
  <sheetFormatPr defaultRowHeight="14.4"/>
  <sheetData>
    <row r="1" spans="1:1">
      <c r="A1" t="s">
        <v>704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orkbookViewId="0">
      <selection activeCell="E26" sqref="E26"/>
    </sheetView>
  </sheetViews>
  <sheetFormatPr defaultRowHeight="14.4"/>
  <cols>
    <col min="1" max="1" width="20.5546875" customWidth="1"/>
    <col min="2" max="2" width="15.109375" bestFit="1" customWidth="1"/>
    <col min="3" max="3" width="25.44140625" bestFit="1" customWidth="1"/>
    <col min="4" max="8" width="17.5546875" bestFit="1" customWidth="1"/>
    <col min="9" max="9" width="13.88671875" bestFit="1" customWidth="1"/>
  </cols>
  <sheetData>
    <row r="1" spans="1:10" ht="18">
      <c r="A1" s="54" t="s">
        <v>261</v>
      </c>
      <c r="B1" s="4"/>
      <c r="C1" s="4"/>
      <c r="D1" s="4"/>
      <c r="E1" s="4"/>
      <c r="F1" s="4"/>
      <c r="G1" s="4"/>
      <c r="H1" s="4"/>
      <c r="I1" s="4"/>
      <c r="J1" s="14"/>
    </row>
    <row r="2" spans="1:10">
      <c r="A2" s="4"/>
      <c r="B2" s="4"/>
      <c r="C2" s="4"/>
      <c r="D2" s="19" t="s">
        <v>705</v>
      </c>
      <c r="E2" s="4"/>
      <c r="F2" s="4"/>
      <c r="G2" s="4"/>
      <c r="H2" s="4"/>
      <c r="I2" s="4"/>
      <c r="J2" s="14"/>
    </row>
    <row r="3" spans="1:10">
      <c r="A3" t="s">
        <v>61</v>
      </c>
      <c r="B3" t="s">
        <v>262</v>
      </c>
      <c r="C3" t="s">
        <v>263</v>
      </c>
      <c r="D3" t="s">
        <v>284</v>
      </c>
      <c r="E3" t="s">
        <v>282</v>
      </c>
      <c r="F3" t="s">
        <v>328</v>
      </c>
      <c r="G3" t="s">
        <v>376</v>
      </c>
      <c r="H3" t="s">
        <v>281</v>
      </c>
      <c r="I3" t="s">
        <v>390</v>
      </c>
    </row>
    <row r="4" spans="1:10">
      <c r="A4" t="s">
        <v>39</v>
      </c>
      <c r="B4">
        <v>1</v>
      </c>
      <c r="C4">
        <v>1</v>
      </c>
      <c r="D4">
        <v>506654856.20220035</v>
      </c>
      <c r="E4">
        <v>2297888.4597033006</v>
      </c>
      <c r="F4">
        <v>2359266125.5093808</v>
      </c>
      <c r="G4">
        <v>19031402.089812554</v>
      </c>
      <c r="H4">
        <v>1468697195.8486979</v>
      </c>
      <c r="I4">
        <v>7777714.6100353692</v>
      </c>
    </row>
    <row r="5" spans="1:10">
      <c r="C5">
        <v>2</v>
      </c>
      <c r="D5">
        <v>607430645.45431519</v>
      </c>
      <c r="E5">
        <v>2683813.1122627468</v>
      </c>
      <c r="F5">
        <v>2721094123.0376692</v>
      </c>
      <c r="G5">
        <v>30605513.02483391</v>
      </c>
      <c r="H5">
        <v>1583006905.3649824</v>
      </c>
      <c r="I5">
        <v>13032296.575915841</v>
      </c>
    </row>
    <row r="6" spans="1:10">
      <c r="C6">
        <v>3</v>
      </c>
      <c r="D6">
        <v>560380715.44121349</v>
      </c>
      <c r="E6">
        <v>2584699.429810382</v>
      </c>
      <c r="F6">
        <v>2680279709.9327545</v>
      </c>
      <c r="G6">
        <v>25396839.782142743</v>
      </c>
      <c r="H6">
        <v>1194607905.1656947</v>
      </c>
      <c r="I6">
        <v>7109860.2855380317</v>
      </c>
    </row>
    <row r="7" spans="1:10">
      <c r="C7" t="s">
        <v>134</v>
      </c>
      <c r="D7">
        <v>558155405.69924307</v>
      </c>
      <c r="E7">
        <v>2522133.6672588098</v>
      </c>
      <c r="F7">
        <v>2586879986.159935</v>
      </c>
      <c r="G7">
        <v>25011251.632263068</v>
      </c>
      <c r="H7">
        <v>1415437335.4597917</v>
      </c>
      <c r="I7">
        <v>9306623.8238297477</v>
      </c>
    </row>
    <row r="8" spans="1:10">
      <c r="A8" t="s">
        <v>41</v>
      </c>
      <c r="C8">
        <v>1</v>
      </c>
      <c r="D8">
        <v>272608525.54217041</v>
      </c>
      <c r="E8">
        <v>564066.33780173294</v>
      </c>
      <c r="F8">
        <v>1613874467.5724058</v>
      </c>
      <c r="G8">
        <v>10365538.429726373</v>
      </c>
      <c r="H8">
        <v>571621889.04866564</v>
      </c>
      <c r="I8">
        <v>72640628.818842649</v>
      </c>
    </row>
    <row r="9" spans="1:10">
      <c r="C9">
        <v>2</v>
      </c>
      <c r="D9">
        <v>367104163.01110494</v>
      </c>
      <c r="E9">
        <v>1207596.7747987355</v>
      </c>
      <c r="F9">
        <v>2041751474.7439342</v>
      </c>
      <c r="G9">
        <v>17378978.24813436</v>
      </c>
      <c r="H9">
        <v>641471036.7010951</v>
      </c>
      <c r="I9">
        <v>61882933.829742819</v>
      </c>
    </row>
    <row r="10" spans="1:10">
      <c r="C10">
        <v>3</v>
      </c>
      <c r="D10">
        <v>326227197.98358351</v>
      </c>
      <c r="E10">
        <v>1387137.0824400391</v>
      </c>
      <c r="F10">
        <v>1829905366.109884</v>
      </c>
      <c r="G10">
        <v>12973631.804415667</v>
      </c>
      <c r="H10">
        <v>711437007.91344869</v>
      </c>
      <c r="I10">
        <v>57344593.346374102</v>
      </c>
    </row>
    <row r="12" spans="1:10">
      <c r="A12" t="s">
        <v>39</v>
      </c>
      <c r="B12">
        <v>2</v>
      </c>
      <c r="C12">
        <v>1</v>
      </c>
      <c r="D12">
        <v>421432851.68118739</v>
      </c>
      <c r="E12">
        <v>2039867.8433299561</v>
      </c>
      <c r="F12">
        <v>1724558000.6537206</v>
      </c>
      <c r="G12">
        <v>19328414.654169466</v>
      </c>
      <c r="H12">
        <v>2357538417.1890383</v>
      </c>
      <c r="I12">
        <v>17812466.076295432</v>
      </c>
    </row>
    <row r="13" spans="1:10">
      <c r="C13">
        <v>2</v>
      </c>
      <c r="D13">
        <v>493446902.69864541</v>
      </c>
      <c r="E13">
        <v>2028298.2310334265</v>
      </c>
      <c r="F13">
        <v>1899860195.5287011</v>
      </c>
      <c r="G13">
        <v>24502878.607413664</v>
      </c>
      <c r="H13">
        <v>2003804231.9142246</v>
      </c>
      <c r="I13">
        <v>18156090.535226773</v>
      </c>
    </row>
    <row r="14" spans="1:10">
      <c r="C14">
        <v>3</v>
      </c>
      <c r="D14">
        <v>359619885.54490554</v>
      </c>
      <c r="E14">
        <v>1681805.198262051</v>
      </c>
      <c r="F14">
        <v>1793224912.1779287</v>
      </c>
      <c r="G14">
        <v>16494621.111593718</v>
      </c>
      <c r="H14">
        <v>2033416618.6726055</v>
      </c>
      <c r="I14">
        <v>12974196.132112922</v>
      </c>
    </row>
    <row r="15" spans="1:10">
      <c r="C15" t="s">
        <v>134</v>
      </c>
      <c r="D15">
        <v>424833213.30824614</v>
      </c>
      <c r="E15">
        <v>1916657.0908751443</v>
      </c>
      <c r="F15">
        <v>1805881036.1201169</v>
      </c>
      <c r="G15">
        <v>20108638.124392282</v>
      </c>
      <c r="H15">
        <v>2131586422.5919561</v>
      </c>
      <c r="I15">
        <v>16314250.914545042</v>
      </c>
    </row>
    <row r="16" spans="1:10">
      <c r="A16" t="s">
        <v>41</v>
      </c>
      <c r="C16">
        <v>1</v>
      </c>
      <c r="D16">
        <v>220346870.65169975</v>
      </c>
      <c r="E16">
        <v>687250.18676735228</v>
      </c>
      <c r="F16">
        <v>1211279544.0485024</v>
      </c>
      <c r="G16">
        <v>9880531.6191779785</v>
      </c>
      <c r="H16">
        <v>805507383.2139225</v>
      </c>
      <c r="I16">
        <v>91256773.31054841</v>
      </c>
    </row>
    <row r="17" spans="1:9">
      <c r="C17">
        <v>2</v>
      </c>
      <c r="D17">
        <v>282403939.83575565</v>
      </c>
      <c r="E17">
        <v>982709.61827636289</v>
      </c>
      <c r="F17">
        <v>1431102520.2964976</v>
      </c>
      <c r="G17">
        <v>13569014.210330557</v>
      </c>
      <c r="H17">
        <v>880019372.4285866</v>
      </c>
      <c r="I17">
        <v>90130595.832859531</v>
      </c>
    </row>
    <row r="18" spans="1:9">
      <c r="C18">
        <v>3</v>
      </c>
      <c r="D18">
        <v>203545596.07460275</v>
      </c>
      <c r="E18">
        <v>740604.74589829938</v>
      </c>
      <c r="F18">
        <v>1222180066.6349857</v>
      </c>
      <c r="G18">
        <v>10153337.580758376</v>
      </c>
      <c r="H18">
        <v>1011146705.9639585</v>
      </c>
      <c r="I18">
        <v>91891254.289080292</v>
      </c>
    </row>
    <row r="20" spans="1:9">
      <c r="A20" t="s">
        <v>39</v>
      </c>
      <c r="B20">
        <v>3</v>
      </c>
      <c r="C20">
        <v>1</v>
      </c>
      <c r="D20">
        <v>443741925.19441724</v>
      </c>
      <c r="E20">
        <v>1837031.350326034</v>
      </c>
      <c r="F20">
        <v>1769032712.13889</v>
      </c>
      <c r="G20">
        <v>15807139.211906668</v>
      </c>
      <c r="H20">
        <v>2507756573.3474889</v>
      </c>
      <c r="I20">
        <v>15124604.609927552</v>
      </c>
    </row>
    <row r="21" spans="1:9">
      <c r="C21">
        <v>2</v>
      </c>
      <c r="D21">
        <v>565746652.97387099</v>
      </c>
      <c r="E21">
        <v>1749874.793729265</v>
      </c>
      <c r="F21">
        <v>2392200495.2162123</v>
      </c>
      <c r="G21">
        <v>26790852.726189304</v>
      </c>
      <c r="H21">
        <v>1910903894.5840321</v>
      </c>
      <c r="I21">
        <v>15102365.678008992</v>
      </c>
    </row>
    <row r="22" spans="1:9">
      <c r="C22">
        <v>3</v>
      </c>
      <c r="D22">
        <v>501532632.42050737</v>
      </c>
      <c r="E22">
        <v>1965492.1352975017</v>
      </c>
      <c r="F22">
        <v>2096378359.6090391</v>
      </c>
      <c r="G22">
        <v>23005072.4063523</v>
      </c>
      <c r="H22">
        <v>2027495003.0547884</v>
      </c>
      <c r="I22">
        <v>14334812.28347275</v>
      </c>
    </row>
    <row r="23" spans="1:9">
      <c r="C23" t="s">
        <v>134</v>
      </c>
      <c r="D23">
        <v>503673736.86293191</v>
      </c>
      <c r="E23">
        <v>1850799.4264509336</v>
      </c>
      <c r="F23">
        <v>2085870522.3213806</v>
      </c>
      <c r="G23">
        <v>21867688.114816088</v>
      </c>
      <c r="H23">
        <v>2148718490.3287697</v>
      </c>
      <c r="I23">
        <v>14853927.5238031</v>
      </c>
    </row>
    <row r="24" spans="1:9">
      <c r="A24" t="s">
        <v>41</v>
      </c>
      <c r="C24">
        <v>1</v>
      </c>
      <c r="D24">
        <v>246630690.38906226</v>
      </c>
      <c r="E24">
        <v>577010.67478035321</v>
      </c>
      <c r="F24">
        <v>1207741704.5317631</v>
      </c>
      <c r="G24">
        <v>11953596.198222084</v>
      </c>
      <c r="H24">
        <v>1107883137.6899655</v>
      </c>
      <c r="I24">
        <v>88844798.056113288</v>
      </c>
    </row>
    <row r="25" spans="1:9">
      <c r="C25">
        <v>2</v>
      </c>
      <c r="D25">
        <v>331534530.04155618</v>
      </c>
      <c r="E25">
        <v>1254952.9778412667</v>
      </c>
      <c r="F25">
        <v>1482153534.0211508</v>
      </c>
      <c r="G25">
        <v>18437764.099231172</v>
      </c>
      <c r="H25">
        <v>1362289823.3848503</v>
      </c>
      <c r="I25">
        <v>80897513.819445461</v>
      </c>
    </row>
    <row r="26" spans="1:9">
      <c r="C26">
        <v>3</v>
      </c>
      <c r="D26">
        <v>297069312.04276299</v>
      </c>
      <c r="E26">
        <v>872076.27518029034</v>
      </c>
      <c r="F26">
        <v>1332711866.9934368</v>
      </c>
      <c r="G26">
        <v>13485675.249321165</v>
      </c>
      <c r="H26">
        <v>1594415236.2850797</v>
      </c>
      <c r="I26">
        <v>86043962.448619768</v>
      </c>
    </row>
    <row r="28" spans="1:9">
      <c r="A28" t="s">
        <v>39</v>
      </c>
      <c r="B28">
        <v>4</v>
      </c>
      <c r="C28">
        <v>1</v>
      </c>
      <c r="D28">
        <v>392754183.42187697</v>
      </c>
      <c r="E28">
        <v>2241091.101174518</v>
      </c>
      <c r="F28">
        <v>1960514663.5287092</v>
      </c>
      <c r="G28">
        <v>15725149.07755482</v>
      </c>
      <c r="H28">
        <v>1923418675.8981698</v>
      </c>
      <c r="I28">
        <v>14174975.051079623</v>
      </c>
    </row>
    <row r="29" spans="1:9">
      <c r="C29">
        <v>2</v>
      </c>
      <c r="D29">
        <v>512351504.03011262</v>
      </c>
      <c r="E29">
        <v>2373660.8252291856</v>
      </c>
      <c r="F29">
        <v>2196299103.4143438</v>
      </c>
      <c r="G29">
        <v>26266811.747315776</v>
      </c>
      <c r="H29">
        <v>2191174859.4872313</v>
      </c>
      <c r="I29">
        <v>13045421.274768541</v>
      </c>
    </row>
    <row r="30" spans="1:9">
      <c r="C30">
        <v>3</v>
      </c>
      <c r="D30">
        <v>471883369.21474898</v>
      </c>
      <c r="E30">
        <v>2234982.3409838034</v>
      </c>
      <c r="F30">
        <v>2223910445.1686125</v>
      </c>
      <c r="G30">
        <v>21817688.824434917</v>
      </c>
      <c r="H30">
        <v>1839423339.5113885</v>
      </c>
      <c r="I30">
        <v>11890699.901860198</v>
      </c>
    </row>
    <row r="31" spans="1:9">
      <c r="C31" t="s">
        <v>134</v>
      </c>
      <c r="D31">
        <v>458996352.22224617</v>
      </c>
      <c r="E31">
        <v>2283244.7557958355</v>
      </c>
      <c r="F31">
        <v>2126908070.7038887</v>
      </c>
      <c r="G31">
        <v>21269883.216435168</v>
      </c>
      <c r="H31">
        <v>1984672291.6322632</v>
      </c>
      <c r="I31">
        <v>13037032.075902788</v>
      </c>
    </row>
    <row r="32" spans="1:9">
      <c r="A32" t="s">
        <v>41</v>
      </c>
      <c r="C32">
        <v>1</v>
      </c>
      <c r="D32">
        <v>314193751.9491064</v>
      </c>
      <c r="E32">
        <v>759534.3203031494</v>
      </c>
      <c r="F32">
        <v>1434097448.2911713</v>
      </c>
      <c r="G32">
        <v>15284180.228085572</v>
      </c>
      <c r="H32">
        <v>1115313436.1483009</v>
      </c>
      <c r="I32">
        <v>78140523.442226484</v>
      </c>
    </row>
    <row r="33" spans="1:9">
      <c r="C33">
        <v>2</v>
      </c>
      <c r="D33">
        <v>420438789.89858782</v>
      </c>
      <c r="E33">
        <v>921943.38746938005</v>
      </c>
      <c r="F33">
        <v>1739724644.5375762</v>
      </c>
      <c r="G33">
        <v>21127710.539011881</v>
      </c>
      <c r="H33">
        <v>1083387843.8163621</v>
      </c>
      <c r="I33">
        <v>70838886.789079562</v>
      </c>
    </row>
    <row r="34" spans="1:9">
      <c r="C34">
        <v>3</v>
      </c>
      <c r="D34">
        <v>304854947.43700075</v>
      </c>
      <c r="E34">
        <v>1009236.6187803115</v>
      </c>
      <c r="F34">
        <v>1577267101.3473244</v>
      </c>
      <c r="G34">
        <v>15645882.275700504</v>
      </c>
      <c r="H34">
        <v>1299882250.6801975</v>
      </c>
      <c r="I34">
        <v>79110503.410263866</v>
      </c>
    </row>
    <row r="36" spans="1:9" ht="15.6">
      <c r="A36" s="59" t="s">
        <v>435</v>
      </c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32" t="s">
        <v>705</v>
      </c>
      <c r="E37" s="5"/>
      <c r="F37" s="5"/>
      <c r="G37" s="5"/>
      <c r="H37" s="5"/>
      <c r="I37" s="5"/>
    </row>
    <row r="38" spans="1:9">
      <c r="A38" t="s">
        <v>61</v>
      </c>
      <c r="B38" t="s">
        <v>262</v>
      </c>
      <c r="C38" t="s">
        <v>263</v>
      </c>
      <c r="D38" t="s">
        <v>284</v>
      </c>
      <c r="E38" t="s">
        <v>282</v>
      </c>
      <c r="F38" t="s">
        <v>328</v>
      </c>
      <c r="G38" t="s">
        <v>376</v>
      </c>
      <c r="H38" t="s">
        <v>281</v>
      </c>
      <c r="I38" t="s">
        <v>390</v>
      </c>
    </row>
    <row r="39" spans="1:9">
      <c r="A39" t="s">
        <v>39</v>
      </c>
      <c r="B39">
        <v>1</v>
      </c>
      <c r="C39">
        <v>1</v>
      </c>
      <c r="D39">
        <v>0.90773080584514965</v>
      </c>
      <c r="E39">
        <v>0.91108908680512923</v>
      </c>
      <c r="F39">
        <v>0.91201220703383579</v>
      </c>
      <c r="G39">
        <v>0.76091362278180219</v>
      </c>
      <c r="H39">
        <v>1.0376278476302911</v>
      </c>
      <c r="I39">
        <v>0.83571816775492913</v>
      </c>
    </row>
    <row r="40" spans="1:9">
      <c r="C40">
        <v>2</v>
      </c>
      <c r="D40">
        <v>1.0882822942354939</v>
      </c>
      <c r="E40">
        <v>1.0641042332937329</v>
      </c>
      <c r="F40">
        <v>1.0518826298845687</v>
      </c>
      <c r="G40">
        <v>1.2236697896939539</v>
      </c>
      <c r="H40">
        <v>1.1183871342850775</v>
      </c>
      <c r="I40">
        <v>1.4003248463257378</v>
      </c>
    </row>
    <row r="41" spans="1:9">
      <c r="C41">
        <v>3</v>
      </c>
      <c r="D41">
        <v>1.003986899919356</v>
      </c>
      <c r="E41">
        <v>1.0248066799011379</v>
      </c>
      <c r="F41">
        <v>1.0361051630815954</v>
      </c>
      <c r="G41">
        <v>1.015416587524244</v>
      </c>
      <c r="H41">
        <v>0.84398501808463133</v>
      </c>
      <c r="I41">
        <v>0.76395698591933303</v>
      </c>
    </row>
    <row r="42" spans="1:9">
      <c r="C42" t="s">
        <v>134</v>
      </c>
      <c r="D42">
        <v>0.99999999999999989</v>
      </c>
      <c r="E42">
        <v>1</v>
      </c>
      <c r="F42">
        <v>1</v>
      </c>
      <c r="G42">
        <v>1</v>
      </c>
      <c r="H42">
        <v>1</v>
      </c>
      <c r="I42">
        <v>1</v>
      </c>
    </row>
    <row r="43" spans="1:9">
      <c r="A43" t="s">
        <v>41</v>
      </c>
      <c r="C43">
        <v>1</v>
      </c>
      <c r="D43">
        <v>0.48840972022953588</v>
      </c>
      <c r="E43">
        <v>0.22364648833810244</v>
      </c>
      <c r="F43">
        <v>0.62386909180433359</v>
      </c>
      <c r="G43">
        <v>0.41443501437390795</v>
      </c>
      <c r="H43">
        <v>0.40384824868490526</v>
      </c>
      <c r="I43">
        <v>7.8052610907991413</v>
      </c>
    </row>
    <row r="44" spans="1:9">
      <c r="C44">
        <v>2</v>
      </c>
      <c r="D44">
        <v>0.65770958995050144</v>
      </c>
      <c r="E44">
        <v>0.47879967286238895</v>
      </c>
      <c r="F44">
        <v>0.78927181997908968</v>
      </c>
      <c r="G44">
        <v>0.69484640367683492</v>
      </c>
      <c r="H44">
        <v>0.45319635184889284</v>
      </c>
      <c r="I44">
        <v>6.6493429842184719</v>
      </c>
    </row>
    <row r="45" spans="1:9">
      <c r="C45">
        <v>3</v>
      </c>
      <c r="D45">
        <v>0.58447377675200385</v>
      </c>
      <c r="E45">
        <v>0.54998555407559113</v>
      </c>
      <c r="F45">
        <v>0.70737930476097055</v>
      </c>
      <c r="G45">
        <v>0.51871181799156474</v>
      </c>
      <c r="H45">
        <v>0.50262699032334412</v>
      </c>
      <c r="I45">
        <v>6.1616967046140214</v>
      </c>
    </row>
    <row r="46" spans="1:9">
      <c r="C46" t="s">
        <v>134</v>
      </c>
      <c r="D46">
        <v>0.57686436231068039</v>
      </c>
      <c r="E46">
        <v>0.41747723842536083</v>
      </c>
      <c r="F46">
        <v>0.70684007218146461</v>
      </c>
      <c r="G46">
        <v>0.54266441201410254</v>
      </c>
      <c r="H46">
        <v>0.45322386361904748</v>
      </c>
      <c r="I46">
        <v>6.8721002598772118</v>
      </c>
    </row>
    <row r="48" spans="1:9">
      <c r="A48" t="s">
        <v>39</v>
      </c>
      <c r="B48">
        <v>2</v>
      </c>
      <c r="C48">
        <v>1</v>
      </c>
      <c r="D48">
        <v>0.99199600803200016</v>
      </c>
      <c r="E48">
        <v>1.0642841920139996</v>
      </c>
      <c r="F48">
        <v>0.95496766739346439</v>
      </c>
      <c r="G48">
        <v>0.9611995866952131</v>
      </c>
      <c r="H48">
        <v>1.1060017985676274</v>
      </c>
      <c r="I48">
        <v>1.0918347504643715</v>
      </c>
    </row>
    <row r="49" spans="1:9">
      <c r="C49">
        <v>2</v>
      </c>
      <c r="D49">
        <v>1.1615073568662233</v>
      </c>
      <c r="E49">
        <v>1.0582478423969448</v>
      </c>
      <c r="F49">
        <v>1.0520406148184023</v>
      </c>
      <c r="G49">
        <v>1.2185250167534249</v>
      </c>
      <c r="H49">
        <v>0.94005300966293848</v>
      </c>
      <c r="I49">
        <v>1.1128975905991265</v>
      </c>
    </row>
    <row r="50" spans="1:9">
      <c r="C50">
        <v>3</v>
      </c>
      <c r="D50">
        <v>0.84649663510177631</v>
      </c>
      <c r="E50">
        <v>0.87746796558905582</v>
      </c>
      <c r="F50">
        <v>0.99299171778813322</v>
      </c>
      <c r="G50">
        <v>0.82027539655136206</v>
      </c>
      <c r="H50">
        <v>0.95394519176943404</v>
      </c>
      <c r="I50">
        <v>0.79526765893650198</v>
      </c>
    </row>
    <row r="51" spans="1:9">
      <c r="C51" t="s">
        <v>134</v>
      </c>
      <c r="D51">
        <v>0.99999999999999989</v>
      </c>
      <c r="E51">
        <v>1</v>
      </c>
      <c r="F51">
        <v>1</v>
      </c>
      <c r="G51">
        <v>1</v>
      </c>
      <c r="H51">
        <v>1</v>
      </c>
      <c r="I51">
        <v>1</v>
      </c>
    </row>
    <row r="52" spans="1:9">
      <c r="A52" t="s">
        <v>41</v>
      </c>
      <c r="C52">
        <v>1</v>
      </c>
      <c r="D52">
        <v>0.51866677027396801</v>
      </c>
      <c r="E52">
        <v>0.35856710625976101</v>
      </c>
      <c r="F52">
        <v>0.67074160469113819</v>
      </c>
      <c r="G52">
        <v>0.49135757270367536</v>
      </c>
      <c r="H52">
        <v>0.3778910273947258</v>
      </c>
      <c r="I52">
        <v>5.5936845515345137</v>
      </c>
    </row>
    <row r="53" spans="1:9">
      <c r="C53">
        <v>2</v>
      </c>
      <c r="D53">
        <v>0.66474072880655843</v>
      </c>
      <c r="E53">
        <v>0.51272062329504042</v>
      </c>
      <c r="F53">
        <v>0.79246777150458358</v>
      </c>
      <c r="G53">
        <v>0.67478533983218891</v>
      </c>
      <c r="H53">
        <v>0.41284714666107925</v>
      </c>
      <c r="I53">
        <v>5.5246542611713298</v>
      </c>
    </row>
    <row r="54" spans="1:9">
      <c r="C54">
        <v>3</v>
      </c>
      <c r="D54">
        <v>0.47911883934299698</v>
      </c>
      <c r="E54">
        <v>0.38640440662243852</v>
      </c>
      <c r="F54">
        <v>0.67677772909161504</v>
      </c>
      <c r="G54">
        <v>0.50492417825362934</v>
      </c>
      <c r="H54">
        <v>0.47436345777359062</v>
      </c>
      <c r="I54">
        <v>5.6325757627740201</v>
      </c>
    </row>
    <row r="55" spans="1:9">
      <c r="C55" t="s">
        <v>134</v>
      </c>
      <c r="D55">
        <v>0.55417544614117453</v>
      </c>
      <c r="E55">
        <v>0.41923071205907997</v>
      </c>
      <c r="F55">
        <v>0.71332903509577894</v>
      </c>
      <c r="G55">
        <v>0.55702236359649782</v>
      </c>
      <c r="H55">
        <v>0.42170054394313189</v>
      </c>
      <c r="I55">
        <v>5.5836381918266218</v>
      </c>
    </row>
    <row r="57" spans="1:9">
      <c r="A57" t="s">
        <v>39</v>
      </c>
      <c r="B57">
        <v>3</v>
      </c>
      <c r="C57">
        <v>1</v>
      </c>
      <c r="D57">
        <v>0.88101064780190375</v>
      </c>
      <c r="E57">
        <v>0.9925610112429627</v>
      </c>
      <c r="F57">
        <v>0.84810283917820584</v>
      </c>
      <c r="G57">
        <v>0.72285369760678098</v>
      </c>
      <c r="H57">
        <v>1.167094053797519</v>
      </c>
      <c r="I57">
        <v>1.018222593700602</v>
      </c>
    </row>
    <row r="58" spans="1:9">
      <c r="C58">
        <v>2</v>
      </c>
      <c r="D58">
        <v>1.1232403271561315</v>
      </c>
      <c r="E58">
        <v>0.94546970823564591</v>
      </c>
      <c r="F58">
        <v>1.1468595340011396</v>
      </c>
      <c r="G58">
        <v>1.2251342064842057</v>
      </c>
      <c r="H58">
        <v>0.88932259073716524</v>
      </c>
      <c r="I58">
        <v>1.0167254185001089</v>
      </c>
    </row>
    <row r="59" spans="1:9">
      <c r="C59">
        <v>3</v>
      </c>
      <c r="D59">
        <v>0.99574902504196439</v>
      </c>
      <c r="E59">
        <v>1.0619692805213914</v>
      </c>
      <c r="F59">
        <v>1.0050376268206542</v>
      </c>
      <c r="G59">
        <v>1.0520120959090136</v>
      </c>
      <c r="H59">
        <v>0.94358335546531591</v>
      </c>
      <c r="I59">
        <v>0.96505198779928891</v>
      </c>
    </row>
    <row r="60" spans="1:9">
      <c r="C60" t="s">
        <v>134</v>
      </c>
      <c r="D60">
        <v>0.99999999999999989</v>
      </c>
      <c r="E60">
        <v>1</v>
      </c>
      <c r="F60">
        <v>0.99999999999999989</v>
      </c>
      <c r="G60">
        <v>1</v>
      </c>
      <c r="H60">
        <v>1</v>
      </c>
      <c r="I60">
        <v>0.99999999999999989</v>
      </c>
    </row>
    <row r="61" spans="1:9">
      <c r="A61" t="s">
        <v>41</v>
      </c>
      <c r="C61">
        <v>1</v>
      </c>
      <c r="D61">
        <v>0.48966359041305246</v>
      </c>
      <c r="E61">
        <v>0.31176294229073792</v>
      </c>
      <c r="F61">
        <v>0.57901086937441282</v>
      </c>
      <c r="G61">
        <v>0.54663282810052172</v>
      </c>
      <c r="H61">
        <v>0.51560180762462338</v>
      </c>
      <c r="I61">
        <v>5.9812327691609779</v>
      </c>
    </row>
    <row r="62" spans="1:9">
      <c r="C62">
        <v>2</v>
      </c>
      <c r="D62">
        <v>0.65823271252235027</v>
      </c>
      <c r="E62">
        <v>0.67805995609569991</v>
      </c>
      <c r="F62">
        <v>0.71056833018170817</v>
      </c>
      <c r="G62">
        <v>0.8431510456168877</v>
      </c>
      <c r="H62">
        <v>0.63400107064579214</v>
      </c>
      <c r="I62">
        <v>5.4462036178518396</v>
      </c>
    </row>
    <row r="63" spans="1:9">
      <c r="C63">
        <v>3</v>
      </c>
      <c r="D63">
        <v>0.58980504699931668</v>
      </c>
      <c r="E63">
        <v>0.47118896986723802</v>
      </c>
      <c r="F63">
        <v>0.63892358261540227</v>
      </c>
      <c r="G63">
        <v>0.61669414610793583</v>
      </c>
      <c r="H63">
        <v>0.74203077018298591</v>
      </c>
      <c r="I63">
        <v>5.7926741806661006</v>
      </c>
    </row>
    <row r="64" spans="1:9">
      <c r="C64" t="s">
        <v>134</v>
      </c>
      <c r="D64">
        <v>0.57923378331157316</v>
      </c>
      <c r="E64">
        <v>0.48700395608455865</v>
      </c>
      <c r="F64">
        <v>0.64283426072384109</v>
      </c>
      <c r="G64">
        <v>0.66882600660844849</v>
      </c>
      <c r="H64">
        <v>0.63054454948446714</v>
      </c>
      <c r="I64">
        <v>5.7400368558929733</v>
      </c>
    </row>
    <row r="66" spans="1:9">
      <c r="A66" t="s">
        <v>39</v>
      </c>
      <c r="B66">
        <v>4</v>
      </c>
      <c r="C66">
        <v>1</v>
      </c>
      <c r="D66">
        <v>0.85568040251375521</v>
      </c>
      <c r="E66">
        <v>0.98153782921681354</v>
      </c>
      <c r="F66">
        <v>0.92176746636721707</v>
      </c>
      <c r="G66">
        <v>0.73931525234722728</v>
      </c>
      <c r="H66">
        <v>0.96913665999553189</v>
      </c>
      <c r="I66">
        <v>1.0872854318798655</v>
      </c>
    </row>
    <row r="67" spans="1:9">
      <c r="C67">
        <v>2</v>
      </c>
      <c r="D67">
        <v>1.1162430846117746</v>
      </c>
      <c r="E67">
        <v>1.0395998147828156</v>
      </c>
      <c r="F67">
        <v>1.0326253088538475</v>
      </c>
      <c r="G67">
        <v>1.2349297586655059</v>
      </c>
      <c r="H67">
        <v>1.1040486979767996</v>
      </c>
      <c r="I67">
        <v>1.0006434899306</v>
      </c>
    </row>
    <row r="68" spans="1:9">
      <c r="C68">
        <v>3</v>
      </c>
      <c r="D68">
        <v>1.0280765128744702</v>
      </c>
      <c r="E68">
        <v>0.97886235600037108</v>
      </c>
      <c r="F68">
        <v>1.0456072247789352</v>
      </c>
      <c r="G68">
        <v>1.0257549889872672</v>
      </c>
      <c r="H68">
        <v>0.9268146420276685</v>
      </c>
      <c r="I68">
        <v>0.91207107818953426</v>
      </c>
    </row>
    <row r="69" spans="1:9">
      <c r="C69" t="s">
        <v>134</v>
      </c>
      <c r="D69">
        <v>1</v>
      </c>
      <c r="E69">
        <v>1</v>
      </c>
      <c r="F69">
        <v>1</v>
      </c>
      <c r="G69">
        <v>1.0000000000000002</v>
      </c>
      <c r="H69">
        <v>1</v>
      </c>
      <c r="I69">
        <v>1</v>
      </c>
    </row>
    <row r="70" spans="1:9">
      <c r="A70" t="s">
        <v>41</v>
      </c>
      <c r="C70">
        <v>1</v>
      </c>
      <c r="D70">
        <v>0.68452341816645568</v>
      </c>
      <c r="E70">
        <v>0.33265567275480734</v>
      </c>
      <c r="F70">
        <v>0.67426395529006788</v>
      </c>
      <c r="G70">
        <v>0.71858317568361341</v>
      </c>
      <c r="H70">
        <v>0.56196352458320886</v>
      </c>
      <c r="I70">
        <v>5.9937356130816619</v>
      </c>
    </row>
    <row r="71" spans="1:9">
      <c r="C71">
        <v>2</v>
      </c>
      <c r="D71">
        <v>0.91599592864522639</v>
      </c>
      <c r="E71">
        <v>0.40378649075141854</v>
      </c>
      <c r="F71">
        <v>0.81795949176205995</v>
      </c>
      <c r="G71">
        <v>0.99331577536291171</v>
      </c>
      <c r="H71">
        <v>0.54587744706474761</v>
      </c>
      <c r="I71">
        <v>5.4336666793982795</v>
      </c>
    </row>
    <row r="72" spans="1:9">
      <c r="C72">
        <v>3</v>
      </c>
      <c r="D72">
        <v>0.66417727714182329</v>
      </c>
      <c r="E72">
        <v>0.44201858614519735</v>
      </c>
      <c r="F72">
        <v>0.74157746781474032</v>
      </c>
      <c r="G72">
        <v>0.73558853692299464</v>
      </c>
      <c r="H72">
        <v>0.65496064824441591</v>
      </c>
      <c r="I72">
        <v>6.0681375139429976</v>
      </c>
    </row>
    <row r="73" spans="1:9">
      <c r="C73" t="s">
        <v>134</v>
      </c>
      <c r="D73">
        <v>0.75489887465116856</v>
      </c>
      <c r="E73">
        <v>0.39282024988380776</v>
      </c>
      <c r="F73">
        <v>0.74460030495562268</v>
      </c>
      <c r="G73">
        <v>0.81582916265650651</v>
      </c>
      <c r="H73">
        <v>0.58760053996412409</v>
      </c>
      <c r="I73">
        <v>5.8318466021409803</v>
      </c>
    </row>
    <row r="76" spans="1:9">
      <c r="C76" s="18" t="s">
        <v>156</v>
      </c>
      <c r="D76" s="6">
        <v>0.99999999999999989</v>
      </c>
      <c r="E76" s="6">
        <v>1</v>
      </c>
      <c r="F76" s="6">
        <v>1</v>
      </c>
      <c r="G76" s="6">
        <v>1</v>
      </c>
      <c r="H76" s="6">
        <v>1</v>
      </c>
      <c r="I76" s="6">
        <v>1</v>
      </c>
    </row>
    <row r="77" spans="1:9">
      <c r="C77" s="18" t="s">
        <v>157</v>
      </c>
      <c r="D77" s="6">
        <v>5.5511151231257827E-17</v>
      </c>
      <c r="E77" s="6">
        <v>0</v>
      </c>
      <c r="F77" s="6">
        <v>5.5511151231257827E-17</v>
      </c>
      <c r="G77" s="6">
        <v>1.1102230246251565E-16</v>
      </c>
      <c r="H77" s="6">
        <v>0</v>
      </c>
      <c r="I77" s="6">
        <v>5.5511151231257827E-17</v>
      </c>
    </row>
    <row r="78" spans="1:9">
      <c r="C78" s="18" t="s">
        <v>158</v>
      </c>
      <c r="D78" s="6">
        <v>0.61629311660364916</v>
      </c>
      <c r="E78" s="6">
        <v>0.42913303911320183</v>
      </c>
      <c r="F78" s="6">
        <v>0.70190091823917689</v>
      </c>
      <c r="G78" s="6">
        <v>0.64608548621888884</v>
      </c>
      <c r="H78" s="6">
        <v>0.52326737425269265</v>
      </c>
      <c r="I78" s="6">
        <v>6.0069054774344472</v>
      </c>
    </row>
    <row r="79" spans="1:9">
      <c r="C79" s="18" t="s">
        <v>159</v>
      </c>
      <c r="D79" s="6">
        <v>8.0619758739344599E-2</v>
      </c>
      <c r="E79" s="6">
        <v>3.5005626203103199E-2</v>
      </c>
      <c r="F79" s="6">
        <v>3.6969936274452553E-2</v>
      </c>
      <c r="G79" s="6">
        <v>0.109496809724153</v>
      </c>
      <c r="H79" s="6">
        <v>8.7847969437517687E-2</v>
      </c>
      <c r="I79" s="6">
        <v>0.5073415214661765</v>
      </c>
    </row>
    <row r="80" spans="1:9">
      <c r="C80" s="18" t="s">
        <v>135</v>
      </c>
      <c r="D80" s="6">
        <v>2.0000000000000001E-4</v>
      </c>
      <c r="E80" s="6" t="s">
        <v>93</v>
      </c>
      <c r="F80" s="6" t="s">
        <v>93</v>
      </c>
      <c r="G80" s="6">
        <v>1.4E-3</v>
      </c>
      <c r="H80" s="6" t="s">
        <v>93</v>
      </c>
      <c r="I80" s="6" t="s">
        <v>93</v>
      </c>
    </row>
    <row r="81" spans="3:9">
      <c r="C81" s="80" t="s">
        <v>15</v>
      </c>
      <c r="D81" s="81" t="s">
        <v>706</v>
      </c>
      <c r="E81" s="81" t="s">
        <v>707</v>
      </c>
      <c r="F81" s="81" t="s">
        <v>708</v>
      </c>
      <c r="G81" s="81" t="s">
        <v>709</v>
      </c>
      <c r="H81" s="81" t="s">
        <v>710</v>
      </c>
      <c r="I81" s="81" t="s">
        <v>711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6" workbookViewId="0">
      <selection activeCell="G38" sqref="G38"/>
    </sheetView>
  </sheetViews>
  <sheetFormatPr defaultRowHeight="14.4"/>
  <cols>
    <col min="1" max="1" width="33.5546875" bestFit="1" customWidth="1"/>
    <col min="2" max="2" width="15.109375" bestFit="1" customWidth="1"/>
    <col min="3" max="3" width="18" bestFit="1" customWidth="1"/>
    <col min="4" max="5" width="12.5546875" bestFit="1" customWidth="1"/>
    <col min="6" max="6" width="16" bestFit="1" customWidth="1"/>
    <col min="7" max="7" width="12.5546875" bestFit="1" customWidth="1"/>
    <col min="8" max="8" width="24.44140625" bestFit="1" customWidth="1"/>
    <col min="9" max="10" width="12.5546875" bestFit="1" customWidth="1"/>
    <col min="11" max="11" width="24.88671875" bestFit="1" customWidth="1"/>
    <col min="12" max="12" width="22.6640625" bestFit="1" customWidth="1"/>
  </cols>
  <sheetData>
    <row r="1" spans="1:12" ht="18">
      <c r="A1" s="54" t="s">
        <v>261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t="s">
        <v>61</v>
      </c>
      <c r="B3" t="s">
        <v>262</v>
      </c>
      <c r="C3" t="s">
        <v>263</v>
      </c>
      <c r="D3" t="s">
        <v>285</v>
      </c>
      <c r="E3" t="s">
        <v>9</v>
      </c>
      <c r="F3" t="s">
        <v>397</v>
      </c>
      <c r="G3" t="s">
        <v>9</v>
      </c>
      <c r="H3" t="s">
        <v>712</v>
      </c>
      <c r="I3" t="s">
        <v>134</v>
      </c>
      <c r="J3" t="s">
        <v>128</v>
      </c>
      <c r="K3" s="61" t="s">
        <v>135</v>
      </c>
      <c r="L3" t="s">
        <v>15</v>
      </c>
    </row>
    <row r="4" spans="1:12">
      <c r="A4" t="s">
        <v>39</v>
      </c>
      <c r="B4">
        <v>1</v>
      </c>
      <c r="C4">
        <v>1</v>
      </c>
      <c r="D4">
        <v>99834353.475539684</v>
      </c>
      <c r="E4">
        <f>AVERAGE(D4:D6)</f>
        <v>116021189.75997774</v>
      </c>
      <c r="F4">
        <v>654467011.50360334</v>
      </c>
      <c r="G4">
        <f>AVERAGE(F4:F6)</f>
        <v>693723443.57202721</v>
      </c>
      <c r="H4">
        <f>G4/E4</f>
        <v>5.9792822759979281</v>
      </c>
      <c r="I4">
        <f>AVERAGE(H4,H12,H20,H28)</f>
        <v>6.5490088768293129</v>
      </c>
      <c r="J4">
        <f>_xlfn.STDEV.P(H4,H12,H20,H28)</f>
        <v>0.35586553017479655</v>
      </c>
    </row>
    <row r="5" spans="1:12">
      <c r="C5">
        <v>2</v>
      </c>
      <c r="D5">
        <v>117195969.34468281</v>
      </c>
      <c r="F5">
        <v>660281935.16455448</v>
      </c>
    </row>
    <row r="6" spans="1:12">
      <c r="C6">
        <v>3</v>
      </c>
      <c r="D6">
        <v>131033246.45971072</v>
      </c>
      <c r="F6">
        <v>766421384.0479238</v>
      </c>
    </row>
    <row r="8" spans="1:12">
      <c r="A8" t="s">
        <v>41</v>
      </c>
      <c r="C8">
        <v>1</v>
      </c>
      <c r="D8">
        <v>111289700.28978632</v>
      </c>
      <c r="E8">
        <f>AVERAGE(D8:D10)</f>
        <v>126120358.45099032</v>
      </c>
      <c r="F8">
        <v>928572397.022488</v>
      </c>
      <c r="G8">
        <f>AVERAGE(F8:F10)</f>
        <v>960349444.82650054</v>
      </c>
      <c r="H8">
        <f>G8/E8</f>
        <v>7.6145473785636844</v>
      </c>
      <c r="I8">
        <f>AVERAGE(H8,H24,H32,H16)</f>
        <v>8.8149127378279388</v>
      </c>
      <c r="J8">
        <f>_xlfn.STDEV.P(H8,H16,H24,H32)</f>
        <v>0.73686246819122714</v>
      </c>
      <c r="K8" s="58">
        <v>2.3999999999999998E-3</v>
      </c>
      <c r="L8" t="s">
        <v>713</v>
      </c>
    </row>
    <row r="9" spans="1:12">
      <c r="C9">
        <v>2</v>
      </c>
      <c r="D9">
        <v>122455544.61735396</v>
      </c>
      <c r="F9">
        <v>979656988.26049089</v>
      </c>
    </row>
    <row r="10" spans="1:12">
      <c r="C10">
        <v>3</v>
      </c>
      <c r="D10">
        <v>144615830.44583064</v>
      </c>
      <c r="F10">
        <v>972818949.19652271</v>
      </c>
    </row>
    <row r="12" spans="1:12">
      <c r="A12" t="s">
        <v>39</v>
      </c>
      <c r="B12">
        <v>2</v>
      </c>
      <c r="C12">
        <v>1</v>
      </c>
      <c r="D12">
        <v>113431753.97966166</v>
      </c>
      <c r="E12">
        <f>AVERAGE(D12:D14)</f>
        <v>114323785.05258644</v>
      </c>
      <c r="F12">
        <v>684134205.2942071</v>
      </c>
      <c r="G12">
        <f>AVERAGE(F12:F14)</f>
        <v>750198416.58737469</v>
      </c>
      <c r="H12">
        <f>G12/E12</f>
        <v>6.5620502001600087</v>
      </c>
    </row>
    <row r="13" spans="1:12">
      <c r="C13">
        <v>2</v>
      </c>
      <c r="D13">
        <v>114928401.89335518</v>
      </c>
      <c r="F13">
        <v>759139900.17940497</v>
      </c>
    </row>
    <row r="14" spans="1:12">
      <c r="C14">
        <v>3</v>
      </c>
      <c r="D14">
        <v>114611199.28474247</v>
      </c>
      <c r="F14">
        <v>807321144.28851199</v>
      </c>
    </row>
    <row r="16" spans="1:12">
      <c r="A16" t="s">
        <v>41</v>
      </c>
      <c r="C16">
        <v>1</v>
      </c>
      <c r="D16">
        <v>107021736.60736933</v>
      </c>
      <c r="E16">
        <f>AVERAGE(D16:D18)</f>
        <v>111038502.14679615</v>
      </c>
      <c r="F16">
        <v>978898790.40391123</v>
      </c>
      <c r="G16">
        <f>AVERAGE(F16:F18)</f>
        <v>1015497991.7083262</v>
      </c>
      <c r="H16">
        <f>G16/E16</f>
        <v>9.1454583056767831</v>
      </c>
    </row>
    <row r="17" spans="1:8">
      <c r="C17">
        <v>2</v>
      </c>
      <c r="D17">
        <v>114026208.04314317</v>
      </c>
      <c r="F17">
        <v>1016464063.8690034</v>
      </c>
    </row>
    <row r="18" spans="1:8">
      <c r="C18">
        <v>3</v>
      </c>
      <c r="D18">
        <v>112067561.78987595</v>
      </c>
      <c r="F18">
        <v>1051131120.8520639</v>
      </c>
    </row>
    <row r="20" spans="1:8">
      <c r="A20" t="s">
        <v>39</v>
      </c>
      <c r="B20">
        <v>3</v>
      </c>
      <c r="C20">
        <v>1</v>
      </c>
      <c r="D20">
        <v>99802082.957214117</v>
      </c>
      <c r="E20">
        <f>AVERAGE(D20:D22)</f>
        <v>108171334.04739797</v>
      </c>
      <c r="F20">
        <v>674181317.29093349</v>
      </c>
      <c r="G20">
        <f>AVERAGE(F20:F22)</f>
        <v>751057922.17914963</v>
      </c>
      <c r="H20">
        <f>G20/E20</f>
        <v>6.9432251048143199</v>
      </c>
    </row>
    <row r="21" spans="1:8">
      <c r="C21">
        <v>2</v>
      </c>
      <c r="D21">
        <v>108262767.54922728</v>
      </c>
      <c r="F21">
        <v>764632763.8350668</v>
      </c>
    </row>
    <row r="22" spans="1:8">
      <c r="C22">
        <v>3</v>
      </c>
      <c r="D22">
        <v>116449151.63575251</v>
      </c>
      <c r="F22">
        <v>814359685.41144848</v>
      </c>
    </row>
    <row r="24" spans="1:8">
      <c r="A24" t="s">
        <v>41</v>
      </c>
      <c r="C24">
        <v>1</v>
      </c>
      <c r="D24">
        <v>82386348.188149855</v>
      </c>
      <c r="E24">
        <f>AVERAGE(D24:D26)</f>
        <v>83016939.077423081</v>
      </c>
      <c r="F24">
        <v>833057182.55160117</v>
      </c>
      <c r="G24">
        <f>AVERAGE(F24:F26)</f>
        <v>796854916.29544771</v>
      </c>
      <c r="H24">
        <f>G24/E24</f>
        <v>9.5987026882825273</v>
      </c>
    </row>
    <row r="25" spans="1:8">
      <c r="C25">
        <v>2</v>
      </c>
      <c r="D25">
        <v>85577216.984494448</v>
      </c>
      <c r="F25">
        <v>754809867.42592096</v>
      </c>
    </row>
    <row r="26" spans="1:8">
      <c r="C26">
        <v>3</v>
      </c>
      <c r="D26">
        <v>81087252.05962494</v>
      </c>
      <c r="F26">
        <v>802697698.90882063</v>
      </c>
    </row>
    <row r="28" spans="1:8">
      <c r="A28" t="s">
        <v>39</v>
      </c>
      <c r="B28">
        <v>4</v>
      </c>
      <c r="C28">
        <v>1</v>
      </c>
      <c r="D28">
        <v>120382031.6934022</v>
      </c>
      <c r="E28">
        <f>AVERAGE(D28:D30)</f>
        <v>129594387.38798642</v>
      </c>
      <c r="F28">
        <v>847015355.51039565</v>
      </c>
      <c r="G28">
        <f>AVERAGE(F28:F30)</f>
        <v>869769870.33267307</v>
      </c>
      <c r="H28">
        <f>G28/E28</f>
        <v>6.7114779263449948</v>
      </c>
    </row>
    <row r="29" spans="1:8">
      <c r="C29">
        <v>2</v>
      </c>
      <c r="D29">
        <v>136074633.6456272</v>
      </c>
      <c r="F29">
        <v>843571537.26916337</v>
      </c>
    </row>
    <row r="30" spans="1:8">
      <c r="C30">
        <v>3</v>
      </c>
      <c r="D30">
        <v>132326496.82492985</v>
      </c>
      <c r="F30">
        <v>918722718.2184602</v>
      </c>
    </row>
    <row r="32" spans="1:8">
      <c r="A32" t="s">
        <v>41</v>
      </c>
      <c r="C32">
        <v>1</v>
      </c>
      <c r="D32">
        <v>99214200.304773867</v>
      </c>
      <c r="E32">
        <f>AVERAGE(D32:D34)</f>
        <v>107297149.90260844</v>
      </c>
      <c r="F32">
        <v>983636100.64676082</v>
      </c>
      <c r="G32">
        <f>AVERAGE(F32:F34)</f>
        <v>955045770.15080798</v>
      </c>
      <c r="H32">
        <f>G32/E32</f>
        <v>8.9009425787887633</v>
      </c>
    </row>
    <row r="33" spans="1:6">
      <c r="C33">
        <v>2</v>
      </c>
      <c r="D33">
        <v>121642703.28573184</v>
      </c>
      <c r="F33">
        <v>937047771.99287021</v>
      </c>
    </row>
    <row r="34" spans="1:6">
      <c r="C34">
        <v>3</v>
      </c>
      <c r="D34">
        <v>101034546.1173196</v>
      </c>
      <c r="F34">
        <v>944453437.81279278</v>
      </c>
    </row>
    <row r="36" spans="1:6" ht="15.6">
      <c r="A36" s="60"/>
      <c r="B36" s="14"/>
      <c r="C36" s="14"/>
    </row>
    <row r="37" spans="1:6">
      <c r="A37" s="14"/>
      <c r="B37" s="14"/>
      <c r="C37" s="14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J26" sqref="J26"/>
    </sheetView>
  </sheetViews>
  <sheetFormatPr defaultRowHeight="14.4"/>
  <cols>
    <col min="1" max="1" width="30.109375" bestFit="1" customWidth="1"/>
    <col min="2" max="2" width="12.5546875" bestFit="1" customWidth="1"/>
    <col min="3" max="3" width="7.33203125" bestFit="1" customWidth="1"/>
    <col min="4" max="8" width="12.5546875" bestFit="1" customWidth="1"/>
    <col min="9" max="9" width="15.33203125" bestFit="1" customWidth="1"/>
    <col min="10" max="10" width="13.5546875" bestFit="1" customWidth="1"/>
    <col min="11" max="11" width="19.109375" bestFit="1" customWidth="1"/>
    <col min="12" max="12" width="22.6640625" bestFit="1" customWidth="1"/>
  </cols>
  <sheetData>
    <row r="1" spans="1:12" ht="18">
      <c r="A1" s="2" t="s">
        <v>714</v>
      </c>
    </row>
    <row r="2" spans="1:12">
      <c r="A2" s="21" t="s">
        <v>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t="s">
        <v>61</v>
      </c>
      <c r="B3" t="s">
        <v>456</v>
      </c>
      <c r="C3" t="s">
        <v>63</v>
      </c>
      <c r="D3" t="s">
        <v>64</v>
      </c>
      <c r="G3" t="s">
        <v>9</v>
      </c>
      <c r="H3" t="s">
        <v>65</v>
      </c>
      <c r="I3" t="s">
        <v>10</v>
      </c>
      <c r="J3" t="s">
        <v>11</v>
      </c>
      <c r="K3" t="s">
        <v>715</v>
      </c>
      <c r="L3" t="s">
        <v>15</v>
      </c>
    </row>
    <row r="4" spans="1:12">
      <c r="A4" t="s">
        <v>68</v>
      </c>
      <c r="B4" t="s">
        <v>85</v>
      </c>
      <c r="C4">
        <v>1</v>
      </c>
      <c r="D4">
        <v>3379.2510000000002</v>
      </c>
      <c r="E4">
        <v>4282.4650000000001</v>
      </c>
      <c r="F4">
        <v>3212.473</v>
      </c>
      <c r="G4">
        <v>3624.7296666666666</v>
      </c>
      <c r="H4">
        <v>470.04648837984092</v>
      </c>
      <c r="I4">
        <v>3209.8462222222224</v>
      </c>
      <c r="J4">
        <v>293.58693090555494</v>
      </c>
    </row>
    <row r="5" spans="1:12">
      <c r="C5">
        <v>2</v>
      </c>
      <c r="D5">
        <v>3238.614</v>
      </c>
      <c r="E5">
        <v>3088.4780000000001</v>
      </c>
      <c r="F5">
        <v>2721.877</v>
      </c>
      <c r="G5">
        <v>3016.3230000000003</v>
      </c>
      <c r="H5">
        <v>217.03922811479652</v>
      </c>
    </row>
    <row r="6" spans="1:12">
      <c r="C6">
        <v>3</v>
      </c>
      <c r="D6">
        <v>3338.114</v>
      </c>
      <c r="E6">
        <v>3005.6669999999999</v>
      </c>
      <c r="F6">
        <v>2621.6770000000001</v>
      </c>
      <c r="G6">
        <v>2988.4860000000003</v>
      </c>
      <c r="H6">
        <v>292.73638176466324</v>
      </c>
    </row>
    <row r="8" spans="1:12">
      <c r="A8" t="s">
        <v>41</v>
      </c>
      <c r="C8">
        <v>1</v>
      </c>
      <c r="D8">
        <v>4703.598</v>
      </c>
      <c r="E8">
        <v>5007.0439999999999</v>
      </c>
      <c r="F8">
        <v>4718.7939999999999</v>
      </c>
      <c r="G8">
        <v>4809.8119999999999</v>
      </c>
      <c r="H8">
        <v>139.60199609843212</v>
      </c>
      <c r="I8">
        <v>4395.5936666666666</v>
      </c>
      <c r="J8">
        <v>611.15789551934199</v>
      </c>
    </row>
    <row r="9" spans="1:12">
      <c r="C9">
        <v>2</v>
      </c>
      <c r="D9">
        <v>3683.1509999999998</v>
      </c>
      <c r="E9">
        <v>3558.5540000000001</v>
      </c>
      <c r="F9">
        <v>3352.8870000000002</v>
      </c>
      <c r="G9">
        <v>3531.530666666667</v>
      </c>
      <c r="H9">
        <v>136.17702408344141</v>
      </c>
    </row>
    <row r="10" spans="1:12">
      <c r="C10">
        <v>3</v>
      </c>
      <c r="D10">
        <v>4912.6670000000004</v>
      </c>
      <c r="E10">
        <v>4907.5439999999999</v>
      </c>
      <c r="F10">
        <v>4716.1040000000003</v>
      </c>
      <c r="G10">
        <v>4845.4383333333326</v>
      </c>
      <c r="H10">
        <v>91.477095917806352</v>
      </c>
    </row>
    <row r="12" spans="1:12">
      <c r="A12" t="s">
        <v>83</v>
      </c>
      <c r="C12">
        <v>1</v>
      </c>
      <c r="D12">
        <v>5559.8140000000003</v>
      </c>
      <c r="E12">
        <v>6121.7929999999997</v>
      </c>
      <c r="F12">
        <v>5102.067</v>
      </c>
      <c r="G12">
        <v>5594.558</v>
      </c>
      <c r="H12">
        <v>417.02568899369561</v>
      </c>
      <c r="I12">
        <v>5177.6445555555556</v>
      </c>
      <c r="J12">
        <v>294.87682664340366</v>
      </c>
    </row>
    <row r="13" spans="1:12">
      <c r="C13">
        <v>2</v>
      </c>
      <c r="D13">
        <v>4107.7449999999999</v>
      </c>
      <c r="E13">
        <v>5834.34</v>
      </c>
      <c r="F13">
        <v>4989.8320000000003</v>
      </c>
      <c r="G13">
        <v>4977.3056666666662</v>
      </c>
      <c r="H13">
        <v>704.93510589100435</v>
      </c>
    </row>
    <row r="14" spans="1:12">
      <c r="C14">
        <v>3</v>
      </c>
      <c r="D14">
        <v>4200.1450000000004</v>
      </c>
      <c r="E14">
        <v>5744.84</v>
      </c>
      <c r="F14">
        <v>4938.2250000000004</v>
      </c>
      <c r="G14">
        <v>4961.0700000000006</v>
      </c>
      <c r="H14">
        <v>630.8259565971141</v>
      </c>
    </row>
    <row r="16" spans="1:12">
      <c r="A16" t="s">
        <v>68</v>
      </c>
      <c r="B16" t="s">
        <v>716</v>
      </c>
      <c r="C16">
        <v>1</v>
      </c>
      <c r="D16">
        <v>2476.0007999999998</v>
      </c>
      <c r="E16">
        <v>2496</v>
      </c>
      <c r="F16">
        <v>2584.0007999999998</v>
      </c>
      <c r="G16">
        <v>2518.6671999999999</v>
      </c>
      <c r="H16">
        <v>46.913761071992475</v>
      </c>
      <c r="I16">
        <v>2173.3520388888887</v>
      </c>
      <c r="J16">
        <v>246.45573263854709</v>
      </c>
      <c r="K16">
        <v>1.8700000000000001E-2</v>
      </c>
      <c r="L16" t="s">
        <v>717</v>
      </c>
    </row>
    <row r="17" spans="1:12">
      <c r="B17" t="s">
        <v>85</v>
      </c>
      <c r="C17">
        <v>2</v>
      </c>
      <c r="D17">
        <v>1966.6667499999999</v>
      </c>
      <c r="E17">
        <v>1904.1667499999999</v>
      </c>
      <c r="F17">
        <v>2008.3332500000001</v>
      </c>
      <c r="G17">
        <v>1959.72225</v>
      </c>
      <c r="H17">
        <v>42.808367490090944</v>
      </c>
    </row>
    <row r="18" spans="1:12">
      <c r="C18">
        <v>3</v>
      </c>
      <c r="D18">
        <v>1870.8332500000001</v>
      </c>
      <c r="E18">
        <v>2054.1667499999999</v>
      </c>
      <c r="F18">
        <v>2200</v>
      </c>
      <c r="G18">
        <v>2041.6666666666667</v>
      </c>
      <c r="H18">
        <v>134.67213616507266</v>
      </c>
    </row>
    <row r="20" spans="1:12">
      <c r="A20" t="s">
        <v>41</v>
      </c>
      <c r="C20">
        <v>1</v>
      </c>
      <c r="D20">
        <v>3414.1946872586873</v>
      </c>
      <c r="E20">
        <v>3662.2586915928787</v>
      </c>
      <c r="F20">
        <v>3589.1248648438477</v>
      </c>
      <c r="G20">
        <v>3555.1927478984712</v>
      </c>
      <c r="H20">
        <v>104.07522594058095</v>
      </c>
      <c r="I20">
        <v>3032.7587003597982</v>
      </c>
      <c r="J20">
        <v>425.56010273883044</v>
      </c>
      <c r="K20">
        <v>6.08E-2</v>
      </c>
      <c r="L20" t="s">
        <v>718</v>
      </c>
    </row>
    <row r="21" spans="1:12">
      <c r="C21">
        <v>2</v>
      </c>
      <c r="D21">
        <v>2825.2540831784909</v>
      </c>
      <c r="E21">
        <v>2238.8994633774764</v>
      </c>
      <c r="F21">
        <v>2474.2357526573146</v>
      </c>
      <c r="G21">
        <v>2512.7964330710943</v>
      </c>
      <c r="H21">
        <v>240.92617070516059</v>
      </c>
    </row>
    <row r="22" spans="1:12">
      <c r="C22">
        <v>3</v>
      </c>
      <c r="D22">
        <v>2857.3683738683303</v>
      </c>
      <c r="E22">
        <v>3087.629871037886</v>
      </c>
      <c r="F22">
        <v>3145.8625154232695</v>
      </c>
      <c r="G22">
        <v>3030.2869201098288</v>
      </c>
      <c r="H22">
        <v>124.56157230792469</v>
      </c>
    </row>
    <row r="24" spans="1:12">
      <c r="A24" t="s">
        <v>83</v>
      </c>
      <c r="C24">
        <v>1</v>
      </c>
      <c r="D24">
        <v>4356.4365667852253</v>
      </c>
      <c r="E24">
        <v>5111.4264499605079</v>
      </c>
      <c r="F24">
        <v>4474.0986469344616</v>
      </c>
      <c r="G24">
        <v>4647.3205545600649</v>
      </c>
      <c r="H24">
        <v>331.66931612209419</v>
      </c>
      <c r="I24">
        <v>4151.0825458164754</v>
      </c>
      <c r="J24">
        <v>368.83712871898308</v>
      </c>
      <c r="K24">
        <v>3.7100000000000001E-2</v>
      </c>
      <c r="L24" t="s">
        <v>719</v>
      </c>
    </row>
    <row r="25" spans="1:12">
      <c r="C25">
        <v>2</v>
      </c>
      <c r="D25">
        <v>3275.6369214696047</v>
      </c>
      <c r="E25">
        <v>4515.2731958887171</v>
      </c>
      <c r="F25">
        <v>4335.5318003760513</v>
      </c>
      <c r="G25">
        <v>4042.1473059114578</v>
      </c>
      <c r="H25">
        <v>546.94933915802835</v>
      </c>
    </row>
    <row r="26" spans="1:12">
      <c r="C26">
        <v>3</v>
      </c>
      <c r="D26">
        <v>3143.7180155411261</v>
      </c>
      <c r="E26">
        <v>3625.7167832950931</v>
      </c>
      <c r="F26">
        <v>4521.904532097491</v>
      </c>
      <c r="G26">
        <v>3763.7797769779031</v>
      </c>
      <c r="H26">
        <v>571.04907043845571</v>
      </c>
    </row>
    <row r="28" spans="1:12">
      <c r="A28" s="45" t="s">
        <v>88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>
      <c r="A29" t="s">
        <v>61</v>
      </c>
      <c r="B29" t="s">
        <v>456</v>
      </c>
      <c r="C29" t="s">
        <v>63</v>
      </c>
      <c r="D29" t="s">
        <v>89</v>
      </c>
      <c r="G29" t="s">
        <v>9</v>
      </c>
      <c r="H29" t="s">
        <v>65</v>
      </c>
      <c r="I29" t="s">
        <v>10</v>
      </c>
      <c r="J29" t="s">
        <v>11</v>
      </c>
      <c r="K29" t="s">
        <v>715</v>
      </c>
      <c r="L29" t="s">
        <v>15</v>
      </c>
    </row>
    <row r="30" spans="1:12">
      <c r="A30" t="s">
        <v>68</v>
      </c>
      <c r="B30" t="s">
        <v>85</v>
      </c>
      <c r="C30">
        <v>1</v>
      </c>
      <c r="D30">
        <v>11795.25</v>
      </c>
      <c r="E30">
        <v>11072.75</v>
      </c>
      <c r="F30">
        <v>10520.25</v>
      </c>
      <c r="G30">
        <v>11129.416666666666</v>
      </c>
      <c r="H30">
        <v>522.05656355950123</v>
      </c>
      <c r="I30">
        <v>11805.777777777776</v>
      </c>
      <c r="J30">
        <v>818.12774723906591</v>
      </c>
    </row>
    <row r="31" spans="1:12">
      <c r="C31">
        <v>2</v>
      </c>
      <c r="D31">
        <v>13485.25</v>
      </c>
      <c r="E31">
        <v>13442.75</v>
      </c>
      <c r="F31">
        <v>11942.75</v>
      </c>
      <c r="G31">
        <v>12956.916666666666</v>
      </c>
      <c r="H31">
        <v>717.3339916353857</v>
      </c>
    </row>
    <row r="32" spans="1:12">
      <c r="C32">
        <v>3</v>
      </c>
      <c r="D32">
        <v>11795.25</v>
      </c>
      <c r="E32">
        <v>11677.5</v>
      </c>
      <c r="F32">
        <v>10520.25</v>
      </c>
      <c r="G32">
        <v>11331</v>
      </c>
      <c r="H32">
        <v>575.2987267498512</v>
      </c>
    </row>
    <row r="34" spans="1:12">
      <c r="A34" t="s">
        <v>41</v>
      </c>
      <c r="C34">
        <v>1</v>
      </c>
      <c r="D34">
        <v>15500.25</v>
      </c>
      <c r="E34">
        <v>14817.75</v>
      </c>
      <c r="F34">
        <v>14835.25</v>
      </c>
      <c r="G34">
        <v>15051.083333333334</v>
      </c>
      <c r="H34">
        <v>317.68913876443571</v>
      </c>
      <c r="I34">
        <v>14727.833333333334</v>
      </c>
      <c r="J34">
        <v>609.84504331170206</v>
      </c>
    </row>
    <row r="35" spans="1:12">
      <c r="C35">
        <v>2</v>
      </c>
      <c r="D35">
        <v>14334.25</v>
      </c>
      <c r="E35">
        <v>13775.25</v>
      </c>
      <c r="F35">
        <v>13511.75</v>
      </c>
      <c r="G35">
        <v>13873.75</v>
      </c>
      <c r="H35">
        <v>342.93172303924678</v>
      </c>
    </row>
    <row r="36" spans="1:12">
      <c r="C36">
        <v>3</v>
      </c>
      <c r="D36">
        <v>15500.25</v>
      </c>
      <c r="E36">
        <v>15440.5</v>
      </c>
      <c r="F36">
        <v>14835.25</v>
      </c>
      <c r="G36">
        <v>15258.666666666666</v>
      </c>
      <c r="H36">
        <v>300.39282152245619</v>
      </c>
    </row>
    <row r="38" spans="1:12">
      <c r="A38" t="s">
        <v>83</v>
      </c>
      <c r="C38">
        <v>1</v>
      </c>
      <c r="D38">
        <v>6897.75</v>
      </c>
      <c r="E38">
        <v>6382.75</v>
      </c>
      <c r="F38">
        <v>6910.25</v>
      </c>
      <c r="G38">
        <v>6730.25</v>
      </c>
      <c r="H38">
        <v>245.77259136581253</v>
      </c>
      <c r="I38">
        <v>6547.5555555555557</v>
      </c>
      <c r="J38">
        <v>201.43531648743974</v>
      </c>
    </row>
    <row r="39" spans="1:12">
      <c r="C39">
        <v>2</v>
      </c>
      <c r="D39">
        <v>6622.75</v>
      </c>
      <c r="E39">
        <v>5950.25</v>
      </c>
      <c r="F39">
        <v>6227.75</v>
      </c>
      <c r="G39">
        <v>6266.916666666667</v>
      </c>
      <c r="H39">
        <v>275.94031158124682</v>
      </c>
    </row>
    <row r="40" spans="1:12">
      <c r="C40">
        <v>3</v>
      </c>
      <c r="D40">
        <v>6643.5</v>
      </c>
      <c r="E40">
        <v>6382.75</v>
      </c>
      <c r="F40">
        <v>6910.25</v>
      </c>
      <c r="G40">
        <v>6645.5</v>
      </c>
      <c r="H40">
        <v>215.35561675207512</v>
      </c>
    </row>
    <row r="42" spans="1:12">
      <c r="A42" t="s">
        <v>68</v>
      </c>
      <c r="B42" t="s">
        <v>716</v>
      </c>
      <c r="C42">
        <v>1</v>
      </c>
      <c r="D42">
        <v>6571.2517275</v>
      </c>
      <c r="E42">
        <v>6168.7397524999997</v>
      </c>
      <c r="F42">
        <v>5860.9364775000004</v>
      </c>
      <c r="G42">
        <v>6200.3093191666667</v>
      </c>
      <c r="H42">
        <v>290.84293212463359</v>
      </c>
      <c r="I42">
        <v>5572.126603611111</v>
      </c>
      <c r="J42">
        <v>947.31943513847239</v>
      </c>
      <c r="K42">
        <v>2.0999999999999999E-3</v>
      </c>
      <c r="L42" t="s">
        <v>720</v>
      </c>
    </row>
    <row r="43" spans="1:12">
      <c r="B43" t="s">
        <v>85</v>
      </c>
      <c r="C43">
        <v>2</v>
      </c>
      <c r="D43">
        <v>6538.9977250000002</v>
      </c>
      <c r="E43">
        <v>6518.3894749999999</v>
      </c>
      <c r="F43">
        <v>5791.0394749999996</v>
      </c>
      <c r="G43">
        <v>6282.8088916666675</v>
      </c>
      <c r="H43">
        <v>347.83525254399876</v>
      </c>
    </row>
    <row r="44" spans="1:12">
      <c r="C44">
        <v>3</v>
      </c>
      <c r="D44">
        <v>4406.7053999999998</v>
      </c>
      <c r="E44">
        <v>4362.7139999999999</v>
      </c>
      <c r="F44">
        <v>3930.3653999999997</v>
      </c>
      <c r="G44">
        <v>4233.2615999999989</v>
      </c>
      <c r="H44">
        <v>214.93160431374451</v>
      </c>
    </row>
    <row r="46" spans="1:12">
      <c r="A46" t="s">
        <v>41</v>
      </c>
      <c r="C46">
        <v>1</v>
      </c>
      <c r="D46">
        <v>9498.7082025</v>
      </c>
      <c r="E46">
        <v>9080.4653774999988</v>
      </c>
      <c r="F46">
        <v>9091.1895525</v>
      </c>
      <c r="G46">
        <v>9223.4543775000002</v>
      </c>
      <c r="H46">
        <v>194.68308112623413</v>
      </c>
      <c r="I46">
        <v>9829.8599288055557</v>
      </c>
      <c r="J46">
        <v>439.60477862018161</v>
      </c>
      <c r="K46">
        <v>8.0000000000000004E-4</v>
      </c>
      <c r="L46" t="s">
        <v>721</v>
      </c>
    </row>
    <row r="47" spans="1:12">
      <c r="C47">
        <v>2</v>
      </c>
      <c r="D47">
        <v>10346.791337749999</v>
      </c>
      <c r="E47">
        <v>9943.2922807499999</v>
      </c>
      <c r="F47">
        <v>9753.091920249999</v>
      </c>
      <c r="G47">
        <v>10014.391846250001</v>
      </c>
      <c r="H47">
        <v>247.53600511935812</v>
      </c>
    </row>
    <row r="48" spans="1:12">
      <c r="C48">
        <v>3</v>
      </c>
      <c r="D48">
        <v>10414.044465749999</v>
      </c>
      <c r="E48">
        <v>10373.9006515</v>
      </c>
      <c r="F48">
        <v>9967.2555707499996</v>
      </c>
      <c r="G48">
        <v>10251.733562666666</v>
      </c>
      <c r="H48">
        <v>201.82282224654199</v>
      </c>
    </row>
    <row r="50" spans="1:12">
      <c r="A50" t="s">
        <v>83</v>
      </c>
      <c r="C50">
        <v>1</v>
      </c>
      <c r="D50">
        <v>7495.8676979999991</v>
      </c>
      <c r="E50">
        <v>6936.2110179999991</v>
      </c>
      <c r="F50">
        <v>7509.4515979999996</v>
      </c>
      <c r="G50">
        <v>7313.843437999999</v>
      </c>
      <c r="H50">
        <v>267.08402430832501</v>
      </c>
      <c r="I50">
        <v>6475.4483147777783</v>
      </c>
      <c r="J50">
        <v>593.5335345366733</v>
      </c>
      <c r="K50">
        <v>0.87860000000000005</v>
      </c>
      <c r="L50" t="s">
        <v>722</v>
      </c>
    </row>
    <row r="51" spans="1:12">
      <c r="C51">
        <v>2</v>
      </c>
      <c r="D51">
        <v>6362.8600445000002</v>
      </c>
      <c r="E51">
        <v>5716.7502894999998</v>
      </c>
      <c r="F51">
        <v>5983.3606344999998</v>
      </c>
      <c r="G51">
        <v>6020.9903228333342</v>
      </c>
      <c r="H51">
        <v>265.11186187417564</v>
      </c>
    </row>
    <row r="52" spans="1:12">
      <c r="C52">
        <v>3</v>
      </c>
      <c r="D52">
        <v>6089.6779095000002</v>
      </c>
      <c r="E52">
        <v>5850.6648117499999</v>
      </c>
      <c r="F52">
        <v>6334.1908292500002</v>
      </c>
      <c r="G52">
        <v>6091.5111834999998</v>
      </c>
      <c r="H52">
        <v>197.40292647277204</v>
      </c>
    </row>
    <row r="54" spans="1:12">
      <c r="A54" s="25" t="s">
        <v>73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1:12">
      <c r="A55" t="s">
        <v>61</v>
      </c>
      <c r="B55" t="s">
        <v>456</v>
      </c>
      <c r="C55" t="s">
        <v>63</v>
      </c>
      <c r="D55" t="s">
        <v>74</v>
      </c>
      <c r="G55" t="s">
        <v>9</v>
      </c>
      <c r="H55" t="s">
        <v>65</v>
      </c>
      <c r="I55" t="s">
        <v>10</v>
      </c>
      <c r="J55" t="s">
        <v>11</v>
      </c>
      <c r="K55" t="s">
        <v>715</v>
      </c>
      <c r="L55" t="s">
        <v>15</v>
      </c>
    </row>
    <row r="56" spans="1:12">
      <c r="A56" t="s">
        <v>68</v>
      </c>
      <c r="B56" t="s">
        <v>85</v>
      </c>
      <c r="C56">
        <v>1</v>
      </c>
      <c r="D56">
        <v>338.71429999999998</v>
      </c>
      <c r="E56">
        <v>388.81180000000001</v>
      </c>
      <c r="F56">
        <v>323.59050000000002</v>
      </c>
      <c r="G56">
        <v>350.37220000000002</v>
      </c>
      <c r="H56">
        <v>27.873338129593783</v>
      </c>
      <c r="I56">
        <v>310.14721111111112</v>
      </c>
      <c r="J56">
        <v>39.941744540159306</v>
      </c>
    </row>
    <row r="57" spans="1:12">
      <c r="C57">
        <v>2</v>
      </c>
      <c r="D57">
        <v>260.41739999999999</v>
      </c>
      <c r="E57">
        <v>260.73239999999998</v>
      </c>
      <c r="F57">
        <v>245.9238</v>
      </c>
      <c r="G57">
        <v>255.69119999999998</v>
      </c>
      <c r="H57">
        <v>6.9077918961126716</v>
      </c>
    </row>
    <row r="58" spans="1:12">
      <c r="C58">
        <v>3</v>
      </c>
      <c r="D58">
        <v>388.81180000000001</v>
      </c>
      <c r="E58">
        <v>323.59050000000002</v>
      </c>
      <c r="F58">
        <v>260.73239999999998</v>
      </c>
      <c r="G58">
        <v>324.3782333333333</v>
      </c>
      <c r="H58">
        <v>52.29116285405135</v>
      </c>
    </row>
    <row r="60" spans="1:12">
      <c r="A60" t="s">
        <v>41</v>
      </c>
      <c r="C60">
        <v>1</v>
      </c>
      <c r="D60">
        <v>190.43020000000001</v>
      </c>
      <c r="E60">
        <v>196.614</v>
      </c>
      <c r="F60">
        <v>217.0941</v>
      </c>
      <c r="G60">
        <v>201.37943333333337</v>
      </c>
      <c r="H60">
        <v>11.395113190701036</v>
      </c>
      <c r="I60">
        <v>180.41805555555558</v>
      </c>
      <c r="J60">
        <v>20.639901349486724</v>
      </c>
    </row>
    <row r="61" spans="1:12">
      <c r="C61">
        <v>2</v>
      </c>
      <c r="D61">
        <v>164.3185</v>
      </c>
      <c r="E61">
        <v>148.87960000000001</v>
      </c>
      <c r="F61">
        <v>143.83840000000001</v>
      </c>
      <c r="G61">
        <v>152.34550000000002</v>
      </c>
      <c r="H61">
        <v>8.7127481737968271</v>
      </c>
    </row>
    <row r="62" spans="1:12">
      <c r="C62">
        <v>3</v>
      </c>
      <c r="D62">
        <v>196.614</v>
      </c>
      <c r="E62">
        <v>217.0941</v>
      </c>
      <c r="F62">
        <v>148.87960000000001</v>
      </c>
      <c r="G62">
        <v>187.52923333333334</v>
      </c>
      <c r="H62">
        <v>28.579762555618871</v>
      </c>
    </row>
    <row r="64" spans="1:12">
      <c r="A64" t="s">
        <v>83</v>
      </c>
      <c r="C64">
        <v>1</v>
      </c>
      <c r="D64">
        <v>117.5294</v>
      </c>
      <c r="E64">
        <v>120.3651</v>
      </c>
      <c r="F64">
        <v>104.2961</v>
      </c>
      <c r="G64">
        <v>114.06353333333334</v>
      </c>
      <c r="H64">
        <v>7.0029690876243507</v>
      </c>
      <c r="I64">
        <v>104.31648888888888</v>
      </c>
      <c r="J64">
        <v>38.553157191100823</v>
      </c>
    </row>
    <row r="65" spans="1:12">
      <c r="C65">
        <v>2</v>
      </c>
      <c r="D65">
        <v>192.11080000000001</v>
      </c>
      <c r="E65">
        <v>111.889</v>
      </c>
      <c r="F65">
        <v>133.70050000000001</v>
      </c>
      <c r="G65">
        <v>145.90009999999998</v>
      </c>
      <c r="H65">
        <v>33.867457132474655</v>
      </c>
    </row>
    <row r="66" spans="1:12">
      <c r="C66">
        <v>3</v>
      </c>
      <c r="D66">
        <v>68.266199999999998</v>
      </c>
      <c r="E66">
        <v>41.2791</v>
      </c>
      <c r="F66">
        <v>49.412199999999999</v>
      </c>
      <c r="G66">
        <v>52.985833333333325</v>
      </c>
      <c r="H66">
        <v>11.303510752662476</v>
      </c>
    </row>
    <row r="68" spans="1:12">
      <c r="A68" t="s">
        <v>68</v>
      </c>
      <c r="B68" t="s">
        <v>716</v>
      </c>
      <c r="C68">
        <v>1</v>
      </c>
      <c r="D68">
        <v>145.6</v>
      </c>
      <c r="E68">
        <v>180.05</v>
      </c>
      <c r="F68">
        <v>401.05</v>
      </c>
      <c r="G68">
        <v>242.23333333333335</v>
      </c>
      <c r="H68">
        <v>113.17759151979787</v>
      </c>
      <c r="I68">
        <v>219.41111111111113</v>
      </c>
      <c r="J68">
        <v>45.752193497979441</v>
      </c>
      <c r="K68">
        <v>0.1022</v>
      </c>
      <c r="L68" t="s">
        <v>723</v>
      </c>
    </row>
    <row r="69" spans="1:12">
      <c r="B69" t="s">
        <v>85</v>
      </c>
      <c r="C69">
        <v>2</v>
      </c>
      <c r="D69">
        <v>160.33329000000001</v>
      </c>
      <c r="E69">
        <v>152.96671000000001</v>
      </c>
      <c r="F69">
        <v>153.4</v>
      </c>
      <c r="G69">
        <v>155.56666666666669</v>
      </c>
      <c r="H69">
        <v>3.3751502245513292</v>
      </c>
    </row>
    <row r="70" spans="1:12">
      <c r="C70">
        <v>3</v>
      </c>
      <c r="D70">
        <v>239.85</v>
      </c>
      <c r="E70">
        <v>321.10000000000002</v>
      </c>
      <c r="F70">
        <v>220.35</v>
      </c>
      <c r="G70">
        <v>260.43333333333334</v>
      </c>
      <c r="H70">
        <v>43.630232892138245</v>
      </c>
    </row>
    <row r="72" spans="1:12">
      <c r="A72" t="s">
        <v>41</v>
      </c>
      <c r="C72">
        <v>1</v>
      </c>
      <c r="D72">
        <v>46.15</v>
      </c>
      <c r="E72">
        <v>55.25</v>
      </c>
      <c r="F72">
        <v>36.4</v>
      </c>
      <c r="G72">
        <v>45.933333333333337</v>
      </c>
      <c r="H72">
        <v>7.6970051896103362</v>
      </c>
      <c r="I72">
        <v>63.387037999999997</v>
      </c>
      <c r="J72">
        <v>15.84443536121683</v>
      </c>
      <c r="K72">
        <v>3.0999999999999999E-3</v>
      </c>
      <c r="L72" t="s">
        <v>724</v>
      </c>
    </row>
    <row r="73" spans="1:12">
      <c r="C73">
        <v>2</v>
      </c>
      <c r="D73">
        <v>68.466671000000005</v>
      </c>
      <c r="E73">
        <v>56.766671000000009</v>
      </c>
      <c r="F73">
        <v>54.6</v>
      </c>
      <c r="G73">
        <v>59.944447333333336</v>
      </c>
      <c r="H73">
        <v>6.0906944308007427</v>
      </c>
    </row>
    <row r="74" spans="1:12">
      <c r="C74">
        <v>3</v>
      </c>
      <c r="D74">
        <v>57.2</v>
      </c>
      <c r="E74">
        <v>148.20000000000002</v>
      </c>
      <c r="F74">
        <v>47.45</v>
      </c>
      <c r="G74">
        <v>84.283333333333346</v>
      </c>
      <c r="H74">
        <v>45.370848447972499</v>
      </c>
    </row>
    <row r="76" spans="1:12">
      <c r="A76" t="s">
        <v>83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9.6777777777777771</v>
      </c>
      <c r="J76">
        <v>6.9001520827755733</v>
      </c>
      <c r="K76">
        <v>2.7E-2</v>
      </c>
      <c r="L76" t="s">
        <v>725</v>
      </c>
    </row>
    <row r="77" spans="1:12">
      <c r="C77">
        <v>2</v>
      </c>
      <c r="D77">
        <v>0</v>
      </c>
      <c r="E77">
        <v>14.733329000000001</v>
      </c>
      <c r="F77">
        <v>32.066670999999999</v>
      </c>
      <c r="G77">
        <v>15.6</v>
      </c>
      <c r="H77">
        <v>13.105499767203106</v>
      </c>
    </row>
    <row r="78" spans="1:12">
      <c r="C78">
        <v>3</v>
      </c>
      <c r="D78">
        <v>0</v>
      </c>
      <c r="E78">
        <v>17.55</v>
      </c>
      <c r="F78">
        <v>22.75</v>
      </c>
      <c r="G78">
        <v>13.433333333333332</v>
      </c>
      <c r="H78">
        <v>9.733133559593691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opLeftCell="A8" zoomScale="60" zoomScaleNormal="60" workbookViewId="0">
      <selection activeCell="M48" sqref="M48"/>
    </sheetView>
  </sheetViews>
  <sheetFormatPr defaultRowHeight="14.4"/>
  <cols>
    <col min="1" max="1" width="31" bestFit="1" customWidth="1"/>
    <col min="2" max="2" width="12.5546875" bestFit="1" customWidth="1"/>
    <col min="3" max="3" width="7.33203125" bestFit="1" customWidth="1"/>
    <col min="4" max="8" width="12.5546875" bestFit="1" customWidth="1"/>
    <col min="9" max="9" width="15.33203125" bestFit="1" customWidth="1"/>
    <col min="10" max="10" width="13.5546875" bestFit="1" customWidth="1"/>
    <col min="11" max="11" width="19.109375" bestFit="1" customWidth="1"/>
    <col min="12" max="12" width="22.6640625" bestFit="1" customWidth="1"/>
    <col min="13" max="14" width="16.44140625" bestFit="1" customWidth="1"/>
    <col min="15" max="15" width="12.88671875" bestFit="1" customWidth="1"/>
    <col min="16" max="16" width="7.33203125" bestFit="1" customWidth="1"/>
    <col min="17" max="17" width="12" bestFit="1" customWidth="1"/>
    <col min="18" max="19" width="9.33203125" bestFit="1" customWidth="1"/>
    <col min="20" max="21" width="12.5546875" bestFit="1" customWidth="1"/>
    <col min="22" max="22" width="15.33203125" bestFit="1" customWidth="1"/>
    <col min="23" max="23" width="13.5546875" bestFit="1" customWidth="1"/>
    <col min="24" max="24" width="24.5546875" bestFit="1" customWidth="1"/>
    <col min="25" max="25" width="22.6640625" bestFit="1" customWidth="1"/>
    <col min="26" max="27" width="15.88671875" bestFit="1" customWidth="1"/>
    <col min="28" max="28" width="12.5546875" bestFit="1" customWidth="1"/>
    <col min="29" max="29" width="7.33203125" bestFit="1" customWidth="1"/>
    <col min="30" max="34" width="12.5546875" bestFit="1" customWidth="1"/>
    <col min="35" max="35" width="15.33203125" bestFit="1" customWidth="1"/>
    <col min="36" max="36" width="13.5546875" bestFit="1" customWidth="1"/>
    <col min="37" max="37" width="20" bestFit="1" customWidth="1"/>
    <col min="38" max="38" width="22.6640625" bestFit="1" customWidth="1"/>
  </cols>
  <sheetData>
    <row r="1" spans="1:38" ht="18">
      <c r="A1" s="2" t="s">
        <v>726</v>
      </c>
      <c r="N1" s="2" t="s">
        <v>455</v>
      </c>
      <c r="AA1" s="2" t="s">
        <v>471</v>
      </c>
    </row>
    <row r="2" spans="1:38">
      <c r="A2" s="21" t="s">
        <v>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N2" s="21" t="s">
        <v>60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AA2" s="21" t="s">
        <v>60</v>
      </c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>
      <c r="A3" t="s">
        <v>61</v>
      </c>
      <c r="B3" t="s">
        <v>456</v>
      </c>
      <c r="C3" t="s">
        <v>63</v>
      </c>
      <c r="D3" t="s">
        <v>64</v>
      </c>
      <c r="G3" t="s">
        <v>9</v>
      </c>
      <c r="H3" t="s">
        <v>65</v>
      </c>
      <c r="I3" t="s">
        <v>10</v>
      </c>
      <c r="J3" t="s">
        <v>11</v>
      </c>
      <c r="K3" t="s">
        <v>715</v>
      </c>
      <c r="L3" t="s">
        <v>15</v>
      </c>
      <c r="N3" t="s">
        <v>61</v>
      </c>
      <c r="O3" t="s">
        <v>456</v>
      </c>
      <c r="P3" t="s">
        <v>63</v>
      </c>
      <c r="Q3" t="s">
        <v>64</v>
      </c>
      <c r="T3" t="s">
        <v>9</v>
      </c>
      <c r="U3" t="s">
        <v>65</v>
      </c>
      <c r="V3" t="s">
        <v>10</v>
      </c>
      <c r="W3" t="s">
        <v>11</v>
      </c>
      <c r="X3" t="s">
        <v>458</v>
      </c>
      <c r="Y3" t="s">
        <v>15</v>
      </c>
      <c r="AA3" t="s">
        <v>61</v>
      </c>
      <c r="AB3" t="s">
        <v>456</v>
      </c>
      <c r="AC3" t="s">
        <v>63</v>
      </c>
      <c r="AD3" t="s">
        <v>64</v>
      </c>
      <c r="AG3" t="s">
        <v>9</v>
      </c>
      <c r="AH3" t="s">
        <v>65</v>
      </c>
      <c r="AI3" t="s">
        <v>10</v>
      </c>
      <c r="AJ3" t="s">
        <v>11</v>
      </c>
      <c r="AK3" t="s">
        <v>472</v>
      </c>
      <c r="AL3" t="s">
        <v>15</v>
      </c>
    </row>
    <row r="4" spans="1:38">
      <c r="A4" t="s">
        <v>68</v>
      </c>
      <c r="B4" t="s">
        <v>96</v>
      </c>
      <c r="C4">
        <v>1</v>
      </c>
      <c r="D4">
        <v>2677.16</v>
      </c>
      <c r="E4">
        <v>2110.4090000000001</v>
      </c>
      <c r="F4">
        <v>2660.7919999999999</v>
      </c>
      <c r="G4">
        <v>2482.7869999999998</v>
      </c>
      <c r="H4">
        <v>263.39578460180707</v>
      </c>
      <c r="I4">
        <v>2589.2832222222219</v>
      </c>
      <c r="J4">
        <v>79.221806622098384</v>
      </c>
      <c r="N4" t="s">
        <v>68</v>
      </c>
      <c r="O4" t="s">
        <v>96</v>
      </c>
      <c r="P4">
        <v>1</v>
      </c>
      <c r="Q4">
        <v>2677.16</v>
      </c>
      <c r="R4">
        <v>2110.4090000000001</v>
      </c>
      <c r="S4">
        <v>2660.7919999999999</v>
      </c>
      <c r="T4">
        <v>2482.7869999999998</v>
      </c>
      <c r="U4">
        <v>263.39578460180707</v>
      </c>
      <c r="V4">
        <v>2589.2832222222219</v>
      </c>
      <c r="W4">
        <v>79.221806622098384</v>
      </c>
      <c r="AA4" t="s">
        <v>68</v>
      </c>
      <c r="AB4" t="s">
        <v>96</v>
      </c>
      <c r="AC4">
        <v>1</v>
      </c>
      <c r="AD4">
        <v>1360.4309117975326</v>
      </c>
      <c r="AE4">
        <v>1430.5034877270914</v>
      </c>
      <c r="AF4">
        <v>1457.6478707617052</v>
      </c>
      <c r="AG4">
        <v>1416.1940900954432</v>
      </c>
      <c r="AH4">
        <v>40.95813653798124</v>
      </c>
      <c r="AI4">
        <v>1524.7082956829568</v>
      </c>
      <c r="AJ4">
        <v>93.46727824309265</v>
      </c>
    </row>
    <row r="5" spans="1:38">
      <c r="C5">
        <v>2</v>
      </c>
      <c r="D5">
        <v>2683.1149999999998</v>
      </c>
      <c r="E5">
        <v>2744.279</v>
      </c>
      <c r="F5">
        <v>2409.7979999999998</v>
      </c>
      <c r="G5">
        <v>2612.3973333333333</v>
      </c>
      <c r="H5">
        <v>145.41922414026138</v>
      </c>
      <c r="P5">
        <v>2</v>
      </c>
      <c r="Q5">
        <v>2683.1149999999998</v>
      </c>
      <c r="R5">
        <v>2744.279</v>
      </c>
      <c r="S5">
        <v>2409.7979999999998</v>
      </c>
      <c r="T5">
        <v>2612.3973333333333</v>
      </c>
      <c r="U5">
        <v>145.41922414026138</v>
      </c>
      <c r="AC5">
        <v>2</v>
      </c>
      <c r="AD5">
        <v>1555.4453079686959</v>
      </c>
      <c r="AE5">
        <v>1656.2568871028459</v>
      </c>
      <c r="AF5">
        <v>1541.0839688723834</v>
      </c>
      <c r="AG5">
        <v>1584.262054647975</v>
      </c>
      <c r="AH5">
        <v>51.244537532069444</v>
      </c>
    </row>
    <row r="6" spans="1:38">
      <c r="C6">
        <v>3</v>
      </c>
      <c r="D6">
        <v>2778.46</v>
      </c>
      <c r="E6">
        <v>2709.2240000000002</v>
      </c>
      <c r="F6">
        <v>2530.3119999999999</v>
      </c>
      <c r="G6">
        <v>2672.6653333333334</v>
      </c>
      <c r="H6">
        <v>104.55225027813719</v>
      </c>
      <c r="P6">
        <v>3</v>
      </c>
      <c r="Q6">
        <v>2778.46</v>
      </c>
      <c r="R6">
        <v>2709.2240000000002</v>
      </c>
      <c r="S6">
        <v>2530.3119999999999</v>
      </c>
      <c r="T6">
        <v>2672.6653333333334</v>
      </c>
      <c r="U6">
        <v>104.55225027813719</v>
      </c>
      <c r="AC6">
        <v>3</v>
      </c>
      <c r="AD6">
        <v>1478.6611120747289</v>
      </c>
      <c r="AE6">
        <v>1384.9759307687975</v>
      </c>
      <c r="AF6">
        <v>1495.991155945354</v>
      </c>
      <c r="AG6">
        <v>1453.2093995962935</v>
      </c>
      <c r="AH6">
        <v>48.76431281387439</v>
      </c>
    </row>
    <row r="7" spans="1:38">
      <c r="AC7">
        <v>4</v>
      </c>
      <c r="AD7">
        <v>1626.6961279086561</v>
      </c>
      <c r="AE7">
        <v>1718.3399248129965</v>
      </c>
      <c r="AF7">
        <v>1590.4668624546955</v>
      </c>
      <c r="AG7">
        <v>1645.167638392116</v>
      </c>
      <c r="AH7">
        <v>53.813118251209055</v>
      </c>
    </row>
    <row r="8" spans="1:38">
      <c r="A8" t="s">
        <v>41</v>
      </c>
      <c r="C8">
        <v>1</v>
      </c>
      <c r="D8">
        <v>4604.3490000000002</v>
      </c>
      <c r="E8">
        <v>4364.7849999999999</v>
      </c>
      <c r="F8">
        <v>4958.9009999999998</v>
      </c>
      <c r="G8">
        <v>4642.6783333333333</v>
      </c>
      <c r="H8">
        <v>244.05642613861971</v>
      </c>
      <c r="I8">
        <v>5224.0803333333342</v>
      </c>
      <c r="J8">
        <v>412.26989656839913</v>
      </c>
      <c r="N8" t="s">
        <v>41</v>
      </c>
      <c r="P8">
        <v>1</v>
      </c>
      <c r="Q8">
        <v>4604.3490000000002</v>
      </c>
      <c r="R8">
        <v>4364.7849999999999</v>
      </c>
      <c r="S8">
        <v>4958.9009999999998</v>
      </c>
      <c r="T8">
        <v>4642.6783333333333</v>
      </c>
      <c r="U8">
        <v>244.05642613861971</v>
      </c>
      <c r="V8">
        <v>5224.0803333333342</v>
      </c>
      <c r="W8">
        <v>412.26989656839913</v>
      </c>
    </row>
    <row r="9" spans="1:38">
      <c r="C9">
        <v>2</v>
      </c>
      <c r="D9">
        <v>5942.3580000000002</v>
      </c>
      <c r="E9">
        <v>5488.4430000000002</v>
      </c>
      <c r="F9">
        <v>5000.1570000000002</v>
      </c>
      <c r="G9">
        <v>5476.9859999999999</v>
      </c>
      <c r="H9">
        <v>384.73725080631328</v>
      </c>
      <c r="P9">
        <v>2</v>
      </c>
      <c r="Q9">
        <v>5942.3580000000002</v>
      </c>
      <c r="R9">
        <v>5488.4430000000002</v>
      </c>
      <c r="S9">
        <v>5000.1570000000002</v>
      </c>
      <c r="T9">
        <v>5476.9859999999999</v>
      </c>
      <c r="U9">
        <v>384.73725080631328</v>
      </c>
      <c r="AA9" t="s">
        <v>41</v>
      </c>
      <c r="AC9">
        <v>1</v>
      </c>
      <c r="AD9">
        <v>4062.00108576599</v>
      </c>
      <c r="AE9">
        <v>4365.8716867344647</v>
      </c>
      <c r="AF9">
        <v>3785.9867092145323</v>
      </c>
      <c r="AG9">
        <v>4071.2864939049955</v>
      </c>
      <c r="AH9">
        <v>236.82808236011491</v>
      </c>
      <c r="AI9">
        <v>4431.8969147823291</v>
      </c>
      <c r="AJ9">
        <v>341.75428861852231</v>
      </c>
    </row>
    <row r="10" spans="1:38">
      <c r="C10">
        <v>3</v>
      </c>
      <c r="D10">
        <v>5844.2430000000004</v>
      </c>
      <c r="E10">
        <v>5335.143</v>
      </c>
      <c r="F10">
        <v>5478.3440000000001</v>
      </c>
      <c r="G10">
        <v>5552.5766666666668</v>
      </c>
      <c r="H10">
        <v>214.3650610529204</v>
      </c>
      <c r="P10">
        <v>3</v>
      </c>
      <c r="Q10">
        <v>5844.2430000000004</v>
      </c>
      <c r="R10">
        <v>5335.143</v>
      </c>
      <c r="S10">
        <v>5478.3440000000001</v>
      </c>
      <c r="T10">
        <v>5552.5766666666668</v>
      </c>
      <c r="U10">
        <v>214.3650610529204</v>
      </c>
      <c r="AC10">
        <v>2</v>
      </c>
      <c r="AD10">
        <v>4070.7425286608704</v>
      </c>
      <c r="AE10">
        <v>4171.2792312756756</v>
      </c>
      <c r="AF10">
        <v>4447.0473507371953</v>
      </c>
      <c r="AG10">
        <v>4229.6897035579141</v>
      </c>
      <c r="AH10">
        <v>159.08104272906357</v>
      </c>
    </row>
    <row r="11" spans="1:38">
      <c r="AC11">
        <v>3</v>
      </c>
      <c r="AD11">
        <v>4714.8401772248171</v>
      </c>
      <c r="AE11">
        <v>4262.0371541314371</v>
      </c>
      <c r="AF11">
        <v>4375.3627389542135</v>
      </c>
      <c r="AG11">
        <v>4450.7466901034895</v>
      </c>
      <c r="AH11">
        <v>192.38797519384852</v>
      </c>
    </row>
    <row r="12" spans="1:38">
      <c r="A12" t="s">
        <v>83</v>
      </c>
      <c r="C12">
        <v>1</v>
      </c>
      <c r="D12">
        <v>3359.0859999999998</v>
      </c>
      <c r="E12">
        <v>3047.35</v>
      </c>
      <c r="F12">
        <v>3311.1010000000001</v>
      </c>
      <c r="G12">
        <v>3239.1790000000001</v>
      </c>
      <c r="H12">
        <v>137.05087616648061</v>
      </c>
      <c r="I12">
        <v>3105.8538888888893</v>
      </c>
      <c r="J12">
        <v>287.11308203954576</v>
      </c>
      <c r="N12" t="s">
        <v>83</v>
      </c>
      <c r="P12">
        <v>1</v>
      </c>
      <c r="Q12">
        <v>3359.0859999999998</v>
      </c>
      <c r="R12">
        <v>3047.35</v>
      </c>
      <c r="S12">
        <v>3311.1010000000001</v>
      </c>
      <c r="T12">
        <v>3239.1790000000001</v>
      </c>
      <c r="U12">
        <v>137.05087616648061</v>
      </c>
      <c r="V12">
        <v>3105.8538888888893</v>
      </c>
      <c r="W12">
        <v>287.11308203954576</v>
      </c>
      <c r="AC12">
        <v>4</v>
      </c>
      <c r="AD12">
        <v>5144.5255926491791</v>
      </c>
      <c r="AE12">
        <v>4853.2288809097317</v>
      </c>
      <c r="AF12">
        <v>4929.8398411298431</v>
      </c>
      <c r="AG12">
        <v>4975.8647715629186</v>
      </c>
      <c r="AH12">
        <v>123.2941313379803</v>
      </c>
    </row>
    <row r="13" spans="1:38">
      <c r="C13">
        <v>2</v>
      </c>
      <c r="D13">
        <v>2702.4850000000001</v>
      </c>
      <c r="E13">
        <v>2777.1889999999999</v>
      </c>
      <c r="F13">
        <v>2641.47</v>
      </c>
      <c r="G13">
        <v>2707.0480000000002</v>
      </c>
      <c r="H13">
        <v>55.500915710163447</v>
      </c>
      <c r="P13">
        <v>2</v>
      </c>
      <c r="Q13">
        <v>2702.4850000000001</v>
      </c>
      <c r="R13">
        <v>2777.1889999999999</v>
      </c>
      <c r="S13">
        <v>2641.47</v>
      </c>
      <c r="T13">
        <v>2707.0480000000002</v>
      </c>
      <c r="U13">
        <v>55.500915710163447</v>
      </c>
    </row>
    <row r="14" spans="1:38">
      <c r="C14">
        <v>3</v>
      </c>
      <c r="D14">
        <v>3162.6840000000002</v>
      </c>
      <c r="E14">
        <v>3336.6669999999999</v>
      </c>
      <c r="F14">
        <v>3614.6529999999998</v>
      </c>
      <c r="G14">
        <v>3371.3346666666671</v>
      </c>
      <c r="H14">
        <v>186.13683062796079</v>
      </c>
      <c r="P14">
        <v>3</v>
      </c>
      <c r="Q14">
        <v>3162.6840000000002</v>
      </c>
      <c r="R14">
        <v>3336.6669999999999</v>
      </c>
      <c r="S14">
        <v>3614.6529999999998</v>
      </c>
      <c r="T14">
        <v>3371.3346666666671</v>
      </c>
      <c r="U14">
        <v>186.13683062796079</v>
      </c>
      <c r="AA14" t="s">
        <v>83</v>
      </c>
      <c r="AC14">
        <v>1</v>
      </c>
      <c r="AD14">
        <v>2412.0679713868008</v>
      </c>
      <c r="AE14">
        <v>2659.3900297824521</v>
      </c>
      <c r="AF14">
        <v>2232.4059089340822</v>
      </c>
      <c r="AG14">
        <v>2434.6213033677782</v>
      </c>
      <c r="AH14">
        <v>175.0435173544891</v>
      </c>
      <c r="AI14">
        <v>2467.416377077614</v>
      </c>
      <c r="AJ14">
        <v>104.06008817649266</v>
      </c>
    </row>
    <row r="15" spans="1:38">
      <c r="AC15">
        <v>2</v>
      </c>
      <c r="AD15">
        <v>2306.0701711033216</v>
      </c>
      <c r="AE15">
        <v>2448.0484236845523</v>
      </c>
      <c r="AF15">
        <v>2193.1207245081182</v>
      </c>
      <c r="AG15">
        <v>2315.7464397653307</v>
      </c>
      <c r="AH15">
        <v>104.29846781636553</v>
      </c>
    </row>
    <row r="16" spans="1:38">
      <c r="A16" t="s">
        <v>68</v>
      </c>
      <c r="B16" t="s">
        <v>716</v>
      </c>
      <c r="C16">
        <v>1</v>
      </c>
      <c r="D16">
        <v>2516.5303999999996</v>
      </c>
      <c r="E16">
        <v>1983.7844600000001</v>
      </c>
      <c r="F16">
        <v>2501.1444799999999</v>
      </c>
      <c r="G16">
        <v>2333.8197799999998</v>
      </c>
      <c r="H16">
        <v>247.5920375256978</v>
      </c>
      <c r="I16">
        <v>3054.3423724444442</v>
      </c>
      <c r="J16">
        <v>554.77275544683744</v>
      </c>
      <c r="K16">
        <v>0.3044</v>
      </c>
      <c r="L16" t="s">
        <v>727</v>
      </c>
      <c r="N16" t="s">
        <v>68</v>
      </c>
      <c r="O16" t="s">
        <v>461</v>
      </c>
      <c r="P16">
        <v>1</v>
      </c>
      <c r="Q16">
        <v>2784.6770000000001</v>
      </c>
      <c r="R16">
        <v>2894.384</v>
      </c>
      <c r="S16">
        <v>3579.125</v>
      </c>
      <c r="T16">
        <v>3086.0619999999999</v>
      </c>
      <c r="U16">
        <v>351.51315569406552</v>
      </c>
      <c r="V16">
        <v>2978.2018888888888</v>
      </c>
      <c r="W16">
        <v>192.52027977839288</v>
      </c>
      <c r="X16">
        <v>5.7500000000000002E-2</v>
      </c>
      <c r="Y16" t="s">
        <v>728</v>
      </c>
      <c r="AC16">
        <v>3</v>
      </c>
      <c r="AD16">
        <v>2504.2282045025681</v>
      </c>
      <c r="AE16">
        <v>2458.729531454168</v>
      </c>
      <c r="AF16">
        <v>2616.0152696829418</v>
      </c>
      <c r="AG16">
        <v>2526.3243352132258</v>
      </c>
      <c r="AH16">
        <v>66.085198074553489</v>
      </c>
    </row>
    <row r="17" spans="1:38">
      <c r="B17" t="s">
        <v>96</v>
      </c>
      <c r="C17">
        <v>2</v>
      </c>
      <c r="D17">
        <v>3783.1921499999994</v>
      </c>
      <c r="E17">
        <v>3869.4333899999997</v>
      </c>
      <c r="F17">
        <v>3397.8151799999996</v>
      </c>
      <c r="G17">
        <v>3683.4802399999994</v>
      </c>
      <c r="H17">
        <v>205.04110603776843</v>
      </c>
      <c r="O17" t="s">
        <v>96</v>
      </c>
      <c r="P17">
        <v>2</v>
      </c>
      <c r="Q17">
        <v>2810.1619999999998</v>
      </c>
      <c r="R17">
        <v>3194.0450000000001</v>
      </c>
      <c r="S17">
        <v>3418.098</v>
      </c>
      <c r="T17">
        <v>3140.7683333333334</v>
      </c>
      <c r="U17">
        <v>251.03166789913629</v>
      </c>
      <c r="AC17">
        <v>4</v>
      </c>
      <c r="AD17">
        <v>2730.2079412609655</v>
      </c>
      <c r="AE17">
        <v>2529.7277378505341</v>
      </c>
      <c r="AF17">
        <v>2518.9846107808644</v>
      </c>
      <c r="AG17">
        <v>2592.9734299641214</v>
      </c>
      <c r="AH17">
        <v>97.138516264049485</v>
      </c>
    </row>
    <row r="18" spans="1:38">
      <c r="C18">
        <v>3</v>
      </c>
      <c r="D18">
        <v>3270.2474200000001</v>
      </c>
      <c r="E18">
        <v>3188.7566480000005</v>
      </c>
      <c r="F18">
        <v>2978.177224</v>
      </c>
      <c r="G18">
        <v>3145.7270973333339</v>
      </c>
      <c r="H18">
        <v>123.05799857736748</v>
      </c>
      <c r="P18">
        <v>3</v>
      </c>
      <c r="Q18">
        <v>2774.857</v>
      </c>
      <c r="R18">
        <v>2580.2579999999998</v>
      </c>
      <c r="S18">
        <v>2768.2109999999998</v>
      </c>
      <c r="T18">
        <v>2707.775333333333</v>
      </c>
      <c r="U18">
        <v>90.209183029716513</v>
      </c>
    </row>
    <row r="19" spans="1:38">
      <c r="AA19" t="s">
        <v>68</v>
      </c>
      <c r="AB19" t="s">
        <v>473</v>
      </c>
      <c r="AC19">
        <v>1</v>
      </c>
      <c r="AD19">
        <v>2287.6132729892142</v>
      </c>
      <c r="AE19">
        <v>2389.4673605528956</v>
      </c>
      <c r="AF19">
        <v>2109.7205092479053</v>
      </c>
      <c r="AG19">
        <v>2262.2670475966715</v>
      </c>
      <c r="AH19">
        <v>115.60391735000812</v>
      </c>
      <c r="AI19">
        <v>1944.633694485505</v>
      </c>
      <c r="AJ19">
        <v>234.25931396132208</v>
      </c>
      <c r="AK19">
        <v>2.7900000000000001E-2</v>
      </c>
      <c r="AL19" t="s">
        <v>729</v>
      </c>
    </row>
    <row r="20" spans="1:38">
      <c r="A20" t="s">
        <v>41</v>
      </c>
      <c r="C20">
        <v>1</v>
      </c>
      <c r="D20">
        <v>2098.2018392999998</v>
      </c>
      <c r="E20">
        <v>1989.0325244999999</v>
      </c>
      <c r="F20">
        <v>2259.7711856999999</v>
      </c>
      <c r="G20">
        <v>2115.6685164999999</v>
      </c>
      <c r="H20">
        <v>111.21651339136903</v>
      </c>
      <c r="I20">
        <v>2623.9364188233335</v>
      </c>
      <c r="J20">
        <v>368.81448483995609</v>
      </c>
      <c r="K20">
        <v>3.0999999999999999E-3</v>
      </c>
      <c r="L20" t="s">
        <v>730</v>
      </c>
      <c r="N20" t="s">
        <v>41</v>
      </c>
      <c r="P20">
        <v>1</v>
      </c>
      <c r="Q20">
        <v>2714.4160000000002</v>
      </c>
      <c r="R20">
        <v>2944.2109999999998</v>
      </c>
      <c r="S20">
        <v>3507.0140000000001</v>
      </c>
      <c r="T20">
        <v>3055.2136666666665</v>
      </c>
      <c r="U20">
        <v>332.96054962145587</v>
      </c>
      <c r="V20">
        <v>3360.0712222222223</v>
      </c>
      <c r="W20">
        <v>485.49429088677806</v>
      </c>
      <c r="X20">
        <v>1.44E-2</v>
      </c>
      <c r="Y20" t="s">
        <v>731</v>
      </c>
      <c r="AB20" t="s">
        <v>96</v>
      </c>
      <c r="AC20">
        <v>2</v>
      </c>
      <c r="AD20">
        <v>1868.5005676053238</v>
      </c>
      <c r="AE20">
        <v>1976.3776188110089</v>
      </c>
      <c r="AF20">
        <v>1969.0456706692607</v>
      </c>
      <c r="AG20">
        <v>1937.9746190285314</v>
      </c>
      <c r="AH20">
        <v>49.216678959841559</v>
      </c>
    </row>
    <row r="21" spans="1:38">
      <c r="C21">
        <v>2</v>
      </c>
      <c r="D21">
        <v>3232.6427520000002</v>
      </c>
      <c r="E21">
        <v>2985.7129920000002</v>
      </c>
      <c r="F21">
        <v>2720.0854080000004</v>
      </c>
      <c r="G21">
        <v>2979.4803840000004</v>
      </c>
      <c r="H21">
        <v>209.29706443863435</v>
      </c>
      <c r="P21">
        <v>2</v>
      </c>
      <c r="Q21">
        <v>3874.0230000000001</v>
      </c>
      <c r="R21">
        <v>4244.7430000000004</v>
      </c>
      <c r="S21">
        <v>4017.0709999999999</v>
      </c>
      <c r="T21">
        <v>4045.279</v>
      </c>
      <c r="U21">
        <v>152.65450762642649</v>
      </c>
      <c r="AC21">
        <v>3</v>
      </c>
      <c r="AD21">
        <v>1559.3146236175289</v>
      </c>
      <c r="AE21">
        <v>1586.7247000777857</v>
      </c>
      <c r="AF21">
        <v>1659.26280512224</v>
      </c>
      <c r="AG21">
        <v>1601.7673762725183</v>
      </c>
      <c r="AH21">
        <v>42.167296386728808</v>
      </c>
    </row>
    <row r="22" spans="1:38">
      <c r="C22">
        <v>3</v>
      </c>
      <c r="D22">
        <v>2922.5130642810004</v>
      </c>
      <c r="E22">
        <v>2667.9289545810002</v>
      </c>
      <c r="F22">
        <v>2739.5390490480004</v>
      </c>
      <c r="G22">
        <v>2776.6603559700002</v>
      </c>
      <c r="H22">
        <v>107.19689298555075</v>
      </c>
      <c r="P22">
        <v>3</v>
      </c>
      <c r="Q22">
        <v>2786.6379999999999</v>
      </c>
      <c r="R22">
        <v>3046.413</v>
      </c>
      <c r="S22">
        <v>3106.1120000000001</v>
      </c>
      <c r="T22">
        <v>2979.721</v>
      </c>
      <c r="U22">
        <v>138.688563135778</v>
      </c>
      <c r="AC22">
        <v>4</v>
      </c>
      <c r="AD22">
        <v>1983.0700183712784</v>
      </c>
      <c r="AE22">
        <v>1864.032696589752</v>
      </c>
      <c r="AF22">
        <v>2082.4744901718664</v>
      </c>
      <c r="AG22">
        <v>1976.5257350442989</v>
      </c>
      <c r="AH22">
        <v>89.298469673489166</v>
      </c>
    </row>
    <row r="24" spans="1:38">
      <c r="A24" t="s">
        <v>83</v>
      </c>
      <c r="C24">
        <v>1</v>
      </c>
      <c r="D24">
        <v>2420.5573715999999</v>
      </c>
      <c r="E24">
        <v>2195.9204100000002</v>
      </c>
      <c r="F24">
        <v>2385.9793806000002</v>
      </c>
      <c r="G24">
        <v>2334.1523874</v>
      </c>
      <c r="H24">
        <v>98.758861365565849</v>
      </c>
      <c r="I24">
        <v>2361.8289364533334</v>
      </c>
      <c r="J24">
        <v>161.40612697482575</v>
      </c>
      <c r="K24">
        <v>3.1800000000000002E-2</v>
      </c>
      <c r="L24" t="s">
        <v>732</v>
      </c>
      <c r="N24" t="s">
        <v>83</v>
      </c>
      <c r="P24">
        <v>1</v>
      </c>
      <c r="Q24">
        <v>2901.924</v>
      </c>
      <c r="R24">
        <v>3597.99</v>
      </c>
      <c r="S24">
        <v>3778.3040000000001</v>
      </c>
      <c r="T24">
        <v>3426.0726666666669</v>
      </c>
      <c r="U24">
        <v>377.86871902406574</v>
      </c>
      <c r="V24">
        <v>3125.2469999999998</v>
      </c>
      <c r="W24">
        <v>213.37479847667819</v>
      </c>
      <c r="X24">
        <v>0.94259999999999999</v>
      </c>
      <c r="Y24" t="s">
        <v>733</v>
      </c>
      <c r="AA24" t="s">
        <v>41</v>
      </c>
      <c r="AC24">
        <v>1</v>
      </c>
      <c r="AD24">
        <v>3102.0204634358352</v>
      </c>
      <c r="AE24">
        <v>3319.7102592638748</v>
      </c>
      <c r="AF24">
        <v>3956.5272461466675</v>
      </c>
      <c r="AG24">
        <v>3459.4193229487923</v>
      </c>
      <c r="AH24">
        <v>362.5690070239425</v>
      </c>
      <c r="AI24">
        <v>2988.5152285817517</v>
      </c>
      <c r="AJ24">
        <v>585.66910200455231</v>
      </c>
      <c r="AK24">
        <v>1.0200000000000001E-2</v>
      </c>
      <c r="AL24" t="s">
        <v>734</v>
      </c>
    </row>
    <row r="25" spans="1:38">
      <c r="C25">
        <v>2</v>
      </c>
      <c r="D25">
        <v>2175.7706735000002</v>
      </c>
      <c r="E25">
        <v>2235.9148639</v>
      </c>
      <c r="F25">
        <v>2126.6474969999999</v>
      </c>
      <c r="G25">
        <v>2179.4443448000002</v>
      </c>
      <c r="H25">
        <v>44.683787238252606</v>
      </c>
      <c r="P25">
        <v>2</v>
      </c>
      <c r="Q25">
        <v>2641.47</v>
      </c>
      <c r="R25">
        <v>3175.6379999999999</v>
      </c>
      <c r="S25">
        <v>3045.8290000000002</v>
      </c>
      <c r="T25">
        <v>2954.3123333333333</v>
      </c>
      <c r="U25">
        <v>227.47210563690868</v>
      </c>
      <c r="AC25">
        <v>2</v>
      </c>
      <c r="AD25">
        <v>2177.2107394833629</v>
      </c>
      <c r="AE25">
        <v>2281.1816294914597</v>
      </c>
      <c r="AF25">
        <v>2426.9129686322522</v>
      </c>
      <c r="AG25">
        <v>2295.1017792023581</v>
      </c>
      <c r="AH25">
        <v>102.4146107299848</v>
      </c>
    </row>
    <row r="26" spans="1:38">
      <c r="C26">
        <v>3</v>
      </c>
      <c r="D26">
        <v>2412.7167430800005</v>
      </c>
      <c r="E26">
        <v>2545.4431542900002</v>
      </c>
      <c r="F26">
        <v>2757.5103341099998</v>
      </c>
      <c r="G26">
        <v>2571.8900771600001</v>
      </c>
      <c r="H26">
        <v>141.9982039811523</v>
      </c>
      <c r="P26">
        <v>3</v>
      </c>
      <c r="Q26">
        <v>2781.87</v>
      </c>
      <c r="R26">
        <v>3201.567</v>
      </c>
      <c r="S26">
        <v>3002.6309999999999</v>
      </c>
      <c r="T26">
        <v>2995.3559999999998</v>
      </c>
      <c r="U26">
        <v>171.41778820764202</v>
      </c>
      <c r="AC26">
        <v>3</v>
      </c>
      <c r="AD26">
        <v>2490.8287077048185</v>
      </c>
      <c r="AE26">
        <v>2536.4469923380821</v>
      </c>
      <c r="AF26">
        <v>2568.7510214924164</v>
      </c>
      <c r="AG26">
        <v>2532.0089071784391</v>
      </c>
      <c r="AH26">
        <v>31.966067388366682</v>
      </c>
    </row>
    <row r="27" spans="1:38">
      <c r="AC27">
        <v>4</v>
      </c>
      <c r="AD27">
        <v>3637.2492175038196</v>
      </c>
      <c r="AE27">
        <v>3385.9750475910573</v>
      </c>
      <c r="AF27">
        <v>3979.3684498973726</v>
      </c>
      <c r="AG27">
        <v>3667.5309049974167</v>
      </c>
      <c r="AH27">
        <v>243.19631017384702</v>
      </c>
    </row>
    <row r="29" spans="1:38">
      <c r="AA29" t="s">
        <v>83</v>
      </c>
      <c r="AC29">
        <v>1</v>
      </c>
      <c r="AD29">
        <v>2233.7175392705676</v>
      </c>
      <c r="AE29">
        <v>2614.6623072317361</v>
      </c>
      <c r="AF29">
        <v>2150.0485323181424</v>
      </c>
      <c r="AG29">
        <v>2332.8094596068154</v>
      </c>
      <c r="AH29">
        <v>202.20599474596665</v>
      </c>
      <c r="AI29">
        <v>2527.1636801459754</v>
      </c>
      <c r="AJ29">
        <v>326.51954971494786</v>
      </c>
      <c r="AK29">
        <v>0.77290000000000003</v>
      </c>
      <c r="AL29" t="s">
        <v>735</v>
      </c>
    </row>
    <row r="30" spans="1:38">
      <c r="AC30">
        <v>2</v>
      </c>
      <c r="AD30">
        <v>2838.1387832764772</v>
      </c>
      <c r="AE30">
        <v>2926.4428571175508</v>
      </c>
      <c r="AF30">
        <v>3223.1184199256136</v>
      </c>
      <c r="AG30">
        <v>2995.9000201065469</v>
      </c>
      <c r="AH30">
        <v>164.66238849331538</v>
      </c>
    </row>
    <row r="31" spans="1:38">
      <c r="AC31">
        <v>3</v>
      </c>
      <c r="AD31">
        <v>2098.03645732211</v>
      </c>
      <c r="AE31">
        <v>2078.5869854459338</v>
      </c>
      <c r="AF31">
        <v>2224.539012076476</v>
      </c>
      <c r="AG31">
        <v>2133.7208182815066</v>
      </c>
      <c r="AH31">
        <v>64.707180086916694</v>
      </c>
    </row>
    <row r="32" spans="1:38">
      <c r="AC32">
        <v>4</v>
      </c>
      <c r="AD32">
        <v>2616.0152696829418</v>
      </c>
      <c r="AE32">
        <v>2835.8462835882547</v>
      </c>
      <c r="AF32">
        <v>2486.8117144959001</v>
      </c>
      <c r="AG32">
        <v>2646.2244225890322</v>
      </c>
      <c r="AH32">
        <v>144.08499180425665</v>
      </c>
    </row>
    <row r="34" spans="1:38">
      <c r="A34" s="45" t="s">
        <v>88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N34" s="45" t="s">
        <v>88</v>
      </c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AA34" s="45" t="s">
        <v>88</v>
      </c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>
      <c r="A35" t="s">
        <v>61</v>
      </c>
      <c r="B35" t="s">
        <v>456</v>
      </c>
      <c r="C35" t="s">
        <v>63</v>
      </c>
      <c r="D35" t="s">
        <v>89</v>
      </c>
      <c r="G35" t="s">
        <v>9</v>
      </c>
      <c r="H35" t="s">
        <v>65</v>
      </c>
      <c r="I35" t="s">
        <v>10</v>
      </c>
      <c r="J35" t="s">
        <v>11</v>
      </c>
      <c r="K35" t="s">
        <v>715</v>
      </c>
      <c r="L35" t="s">
        <v>15</v>
      </c>
      <c r="N35" t="s">
        <v>61</v>
      </c>
      <c r="O35" t="s">
        <v>456</v>
      </c>
      <c r="P35" t="s">
        <v>63</v>
      </c>
      <c r="Q35" t="s">
        <v>89</v>
      </c>
      <c r="T35" t="s">
        <v>9</v>
      </c>
      <c r="U35" t="s">
        <v>65</v>
      </c>
      <c r="V35" t="s">
        <v>10</v>
      </c>
      <c r="W35" t="s">
        <v>11</v>
      </c>
      <c r="X35" t="s">
        <v>458</v>
      </c>
      <c r="Y35" t="s">
        <v>15</v>
      </c>
      <c r="AA35" t="s">
        <v>61</v>
      </c>
      <c r="AB35" t="s">
        <v>456</v>
      </c>
      <c r="AC35" t="s">
        <v>63</v>
      </c>
      <c r="AD35" t="s">
        <v>89</v>
      </c>
      <c r="AG35" t="s">
        <v>9</v>
      </c>
      <c r="AH35" t="s">
        <v>65</v>
      </c>
      <c r="AI35" t="s">
        <v>10</v>
      </c>
      <c r="AJ35" t="s">
        <v>11</v>
      </c>
      <c r="AK35" t="s">
        <v>472</v>
      </c>
      <c r="AL35" t="s">
        <v>15</v>
      </c>
    </row>
    <row r="36" spans="1:38">
      <c r="A36" t="s">
        <v>68</v>
      </c>
      <c r="B36" t="s">
        <v>96</v>
      </c>
      <c r="C36">
        <v>1</v>
      </c>
      <c r="D36">
        <v>12942.75</v>
      </c>
      <c r="E36">
        <v>12670.25</v>
      </c>
      <c r="F36">
        <v>12830.25</v>
      </c>
      <c r="G36">
        <v>12814.416666666666</v>
      </c>
      <c r="H36">
        <v>111.80961000240046</v>
      </c>
      <c r="I36">
        <v>11408</v>
      </c>
      <c r="J36">
        <v>994.71696374544763</v>
      </c>
      <c r="N36" t="s">
        <v>68</v>
      </c>
      <c r="O36" t="s">
        <v>96</v>
      </c>
      <c r="P36">
        <v>1</v>
      </c>
      <c r="Q36">
        <v>12942.75</v>
      </c>
      <c r="R36">
        <v>12670.25</v>
      </c>
      <c r="S36">
        <v>12830.25</v>
      </c>
      <c r="T36">
        <v>12814.416666666666</v>
      </c>
      <c r="U36">
        <v>111.80961000240046</v>
      </c>
      <c r="V36">
        <v>11408</v>
      </c>
      <c r="W36">
        <v>994.71696374544763</v>
      </c>
      <c r="AA36" t="s">
        <v>68</v>
      </c>
      <c r="AB36" t="s">
        <v>96</v>
      </c>
      <c r="AC36">
        <v>1</v>
      </c>
      <c r="AD36">
        <v>5314.8459115381711</v>
      </c>
      <c r="AE36">
        <v>5857.3388163468389</v>
      </c>
      <c r="AF36">
        <v>7121.2707148911777</v>
      </c>
      <c r="AG36">
        <v>6097.8184809253971</v>
      </c>
      <c r="AH36">
        <v>756.82031964840996</v>
      </c>
      <c r="AI36">
        <v>5110.3922565585963</v>
      </c>
      <c r="AJ36">
        <v>914.54791344625494</v>
      </c>
    </row>
    <row r="37" spans="1:38">
      <c r="C37">
        <v>2</v>
      </c>
      <c r="D37">
        <v>11172.75</v>
      </c>
      <c r="E37">
        <v>10927.75</v>
      </c>
      <c r="F37">
        <v>9935.25</v>
      </c>
      <c r="G37">
        <v>10678.583333333334</v>
      </c>
      <c r="H37">
        <v>535.04802484346101</v>
      </c>
      <c r="P37">
        <v>2</v>
      </c>
      <c r="Q37">
        <v>11172.75</v>
      </c>
      <c r="R37">
        <v>10927.75</v>
      </c>
      <c r="S37">
        <v>9935.25</v>
      </c>
      <c r="T37">
        <v>10678.583333333334</v>
      </c>
      <c r="U37">
        <v>535.04802484346101</v>
      </c>
      <c r="AC37">
        <v>2</v>
      </c>
      <c r="AD37">
        <v>3308.7613602232541</v>
      </c>
      <c r="AE37">
        <v>3569.3759755411143</v>
      </c>
      <c r="AF37">
        <v>4007.125777925954</v>
      </c>
      <c r="AG37">
        <v>3628.4210378967741</v>
      </c>
      <c r="AH37">
        <v>288.14690063663198</v>
      </c>
    </row>
    <row r="38" spans="1:38">
      <c r="C38">
        <v>3</v>
      </c>
      <c r="D38">
        <v>11065.75</v>
      </c>
      <c r="E38">
        <v>11103.5</v>
      </c>
      <c r="F38">
        <v>10023.75</v>
      </c>
      <c r="G38">
        <v>10731</v>
      </c>
      <c r="H38">
        <v>500.33867696458032</v>
      </c>
      <c r="P38">
        <v>3</v>
      </c>
      <c r="Q38">
        <v>11065.75</v>
      </c>
      <c r="R38">
        <v>11103.5</v>
      </c>
      <c r="S38">
        <v>10023.75</v>
      </c>
      <c r="T38">
        <v>10731</v>
      </c>
      <c r="U38">
        <v>500.33867696458032</v>
      </c>
      <c r="AC38">
        <v>3</v>
      </c>
      <c r="AD38">
        <v>5364.193374145013</v>
      </c>
      <c r="AE38">
        <v>5521.839199682162</v>
      </c>
      <c r="AF38">
        <v>5670.9525657157719</v>
      </c>
      <c r="AG38">
        <v>5518.9950465143156</v>
      </c>
      <c r="AH38">
        <v>125.25006269783668</v>
      </c>
    </row>
    <row r="39" spans="1:38">
      <c r="AC39">
        <v>4</v>
      </c>
      <c r="AD39">
        <v>4901.7848601921787</v>
      </c>
      <c r="AE39">
        <v>5570.4725511839597</v>
      </c>
      <c r="AF39">
        <v>5116.7459713175613</v>
      </c>
      <c r="AG39">
        <v>5196.3344608978996</v>
      </c>
      <c r="AH39">
        <v>278.7311162826278</v>
      </c>
    </row>
    <row r="40" spans="1:38">
      <c r="A40" t="s">
        <v>41</v>
      </c>
      <c r="C40">
        <v>1</v>
      </c>
      <c r="D40">
        <v>23340.25</v>
      </c>
      <c r="E40">
        <v>24450.25</v>
      </c>
      <c r="F40">
        <v>24142.75</v>
      </c>
      <c r="G40">
        <v>23977.75</v>
      </c>
      <c r="H40">
        <v>467.93429025879266</v>
      </c>
      <c r="I40">
        <v>22619.722222222219</v>
      </c>
      <c r="J40">
        <v>1410.072332550601</v>
      </c>
      <c r="N40" t="s">
        <v>41</v>
      </c>
      <c r="P40">
        <v>1</v>
      </c>
      <c r="Q40">
        <v>23340.25</v>
      </c>
      <c r="R40">
        <v>24450.25</v>
      </c>
      <c r="S40">
        <v>24142.75</v>
      </c>
      <c r="T40">
        <v>23977.75</v>
      </c>
      <c r="U40">
        <v>467.93429025879266</v>
      </c>
      <c r="V40">
        <v>22619.722222222219</v>
      </c>
      <c r="W40">
        <v>1410.072332550601</v>
      </c>
    </row>
    <row r="41" spans="1:38">
      <c r="C41">
        <v>2</v>
      </c>
      <c r="D41">
        <v>20582.75</v>
      </c>
      <c r="E41">
        <v>21350.25</v>
      </c>
      <c r="F41">
        <v>20095.25</v>
      </c>
      <c r="G41">
        <v>20676.083333333332</v>
      </c>
      <c r="H41">
        <v>516.58467091293198</v>
      </c>
      <c r="P41">
        <v>2</v>
      </c>
      <c r="Q41">
        <v>20582.75</v>
      </c>
      <c r="R41">
        <v>21350.25</v>
      </c>
      <c r="S41">
        <v>20095.25</v>
      </c>
      <c r="T41">
        <v>20676.083333333332</v>
      </c>
      <c r="U41">
        <v>516.58467091293198</v>
      </c>
      <c r="AA41" t="s">
        <v>41</v>
      </c>
      <c r="AC41">
        <v>1</v>
      </c>
      <c r="AD41">
        <v>14041.000000000004</v>
      </c>
      <c r="AE41">
        <v>13763.000000000002</v>
      </c>
      <c r="AF41">
        <v>13845.000000000002</v>
      </c>
      <c r="AG41">
        <v>13883.000000000002</v>
      </c>
      <c r="AH41">
        <v>116.63047057551839</v>
      </c>
      <c r="AI41">
        <v>14416.427559066798</v>
      </c>
      <c r="AJ41">
        <v>1511.1942871376305</v>
      </c>
    </row>
    <row r="42" spans="1:38">
      <c r="C42">
        <v>3</v>
      </c>
      <c r="D42">
        <v>23663.5</v>
      </c>
      <c r="E42">
        <v>22874.75</v>
      </c>
      <c r="F42">
        <v>23077.75</v>
      </c>
      <c r="G42">
        <v>23205.333333333332</v>
      </c>
      <c r="H42">
        <v>334.40471570970539</v>
      </c>
      <c r="P42">
        <v>3</v>
      </c>
      <c r="Q42">
        <v>23663.5</v>
      </c>
      <c r="R42">
        <v>22874.75</v>
      </c>
      <c r="S42">
        <v>23077.75</v>
      </c>
      <c r="T42">
        <v>23205.333333333332</v>
      </c>
      <c r="U42">
        <v>334.40471570970539</v>
      </c>
      <c r="AC42">
        <v>2</v>
      </c>
      <c r="AD42">
        <v>11823.428512596163</v>
      </c>
      <c r="AE42">
        <v>10907.317198145125</v>
      </c>
      <c r="AF42">
        <v>13822.38499806027</v>
      </c>
      <c r="AG42">
        <v>12184.376902933853</v>
      </c>
      <c r="AH42">
        <v>1217.1326618713501</v>
      </c>
    </row>
    <row r="43" spans="1:38">
      <c r="AC43">
        <v>3</v>
      </c>
      <c r="AD43">
        <v>16608</v>
      </c>
      <c r="AE43">
        <v>15855.999999999998</v>
      </c>
      <c r="AF43">
        <v>15379.999999999998</v>
      </c>
      <c r="AG43">
        <v>15948</v>
      </c>
      <c r="AH43">
        <v>505.53206294622646</v>
      </c>
    </row>
    <row r="44" spans="1:38">
      <c r="A44" t="s">
        <v>83</v>
      </c>
      <c r="C44">
        <v>1</v>
      </c>
      <c r="D44">
        <v>2077.75</v>
      </c>
      <c r="E44">
        <v>2055.25</v>
      </c>
      <c r="F44">
        <v>2247.75</v>
      </c>
      <c r="G44">
        <v>2126.9166666666665</v>
      </c>
      <c r="H44">
        <v>85.93440650997843</v>
      </c>
      <c r="I44">
        <v>2272.8888888888887</v>
      </c>
      <c r="J44">
        <v>103.38950832699989</v>
      </c>
      <c r="N44" t="s">
        <v>83</v>
      </c>
      <c r="P44">
        <v>1</v>
      </c>
      <c r="Q44">
        <v>2077.75</v>
      </c>
      <c r="R44">
        <v>2055.25</v>
      </c>
      <c r="S44">
        <v>2247.75</v>
      </c>
      <c r="T44">
        <v>2126.9166666666665</v>
      </c>
      <c r="U44">
        <v>85.93440650997843</v>
      </c>
      <c r="V44">
        <v>2272.8888888888887</v>
      </c>
      <c r="W44">
        <v>103.38950832699989</v>
      </c>
      <c r="AC44">
        <v>4</v>
      </c>
      <c r="AD44">
        <v>15595</v>
      </c>
      <c r="AE44">
        <v>15713</v>
      </c>
      <c r="AF44">
        <v>15643</v>
      </c>
      <c r="AG44">
        <v>15650.333333333334</v>
      </c>
      <c r="AH44">
        <v>48.451579494950991</v>
      </c>
    </row>
    <row r="45" spans="1:38">
      <c r="C45">
        <v>2</v>
      </c>
      <c r="D45">
        <v>2012.75</v>
      </c>
      <c r="E45">
        <v>2685.25</v>
      </c>
      <c r="F45">
        <v>2317.75</v>
      </c>
      <c r="G45">
        <v>2338.5833333333335</v>
      </c>
      <c r="H45">
        <v>274.94191305720477</v>
      </c>
      <c r="P45">
        <v>2</v>
      </c>
      <c r="Q45">
        <v>2012.75</v>
      </c>
      <c r="R45">
        <v>2685.25</v>
      </c>
      <c r="S45">
        <v>2317.75</v>
      </c>
      <c r="T45">
        <v>2338.5833333333335</v>
      </c>
      <c r="U45">
        <v>274.94191305720477</v>
      </c>
    </row>
    <row r="46" spans="1:38">
      <c r="C46">
        <v>3</v>
      </c>
      <c r="D46">
        <v>2117.5</v>
      </c>
      <c r="E46">
        <v>2499.75</v>
      </c>
      <c r="F46">
        <v>2442.25</v>
      </c>
      <c r="G46">
        <v>2353.1666666666665</v>
      </c>
      <c r="H46">
        <v>168.28675098044872</v>
      </c>
      <c r="P46">
        <v>3</v>
      </c>
      <c r="Q46">
        <v>2117.5</v>
      </c>
      <c r="R46">
        <v>2499.75</v>
      </c>
      <c r="S46">
        <v>2442.25</v>
      </c>
      <c r="T46">
        <v>2353.1666666666665</v>
      </c>
      <c r="U46">
        <v>168.28675098044872</v>
      </c>
      <c r="AA46" t="s">
        <v>83</v>
      </c>
      <c r="AC46">
        <v>1</v>
      </c>
      <c r="AD46">
        <v>2052.0928312515553</v>
      </c>
      <c r="AE46">
        <v>2172.55203711477</v>
      </c>
      <c r="AF46">
        <v>2121.4943824991897</v>
      </c>
      <c r="AG46">
        <v>2115.379750288505</v>
      </c>
      <c r="AH46">
        <v>49.366970162940881</v>
      </c>
      <c r="AI46">
        <v>1955.864071446608</v>
      </c>
      <c r="AJ46">
        <v>231.28308302883511</v>
      </c>
    </row>
    <row r="47" spans="1:38">
      <c r="AC47">
        <v>2</v>
      </c>
      <c r="AD47">
        <v>1543.0422539344313</v>
      </c>
      <c r="AE47">
        <v>1517.9890124864996</v>
      </c>
      <c r="AF47">
        <v>1612.4597059675518</v>
      </c>
      <c r="AG47">
        <v>1557.8303241294943</v>
      </c>
      <c r="AH47">
        <v>39.959923646643034</v>
      </c>
    </row>
    <row r="48" spans="1:38">
      <c r="A48" t="s">
        <v>68</v>
      </c>
      <c r="B48" t="s">
        <v>716</v>
      </c>
      <c r="C48">
        <v>1</v>
      </c>
      <c r="D48">
        <v>12878.25</v>
      </c>
      <c r="E48">
        <v>12606.75</v>
      </c>
      <c r="F48">
        <v>12766.25</v>
      </c>
      <c r="G48">
        <v>12750.416666666666</v>
      </c>
      <c r="H48">
        <v>111.40342105259705</v>
      </c>
      <c r="I48">
        <v>11532.694444444443</v>
      </c>
      <c r="J48">
        <v>919.64548658037461</v>
      </c>
      <c r="K48">
        <v>0.90269999999999995</v>
      </c>
      <c r="L48" t="s">
        <v>736</v>
      </c>
      <c r="N48" t="s">
        <v>68</v>
      </c>
      <c r="O48" t="s">
        <v>461</v>
      </c>
      <c r="P48">
        <v>1</v>
      </c>
      <c r="Q48">
        <v>18230.25</v>
      </c>
      <c r="R48">
        <v>18787.75</v>
      </c>
      <c r="S48">
        <v>18212.75</v>
      </c>
      <c r="T48">
        <v>18410.25</v>
      </c>
      <c r="U48">
        <v>267.02840048703933</v>
      </c>
      <c r="V48">
        <v>16994.5</v>
      </c>
      <c r="W48">
        <v>1025.6984905509601</v>
      </c>
      <c r="X48">
        <v>5.1999999999999998E-3</v>
      </c>
      <c r="Y48" t="s">
        <v>737</v>
      </c>
      <c r="AC48">
        <v>3</v>
      </c>
      <c r="AD48">
        <v>2304.8817398123624</v>
      </c>
      <c r="AE48">
        <v>1972.5762377003402</v>
      </c>
      <c r="AF48">
        <v>2033.9728558617746</v>
      </c>
      <c r="AG48">
        <v>2103.8102777914924</v>
      </c>
      <c r="AH48">
        <v>144.37147873875657</v>
      </c>
    </row>
    <row r="49" spans="1:38">
      <c r="B49" t="s">
        <v>96</v>
      </c>
      <c r="C49">
        <v>2</v>
      </c>
      <c r="D49">
        <v>11843.25</v>
      </c>
      <c r="E49">
        <v>11583.5</v>
      </c>
      <c r="F49">
        <v>10531.5</v>
      </c>
      <c r="G49">
        <v>11319.416666666666</v>
      </c>
      <c r="H49">
        <v>567.14314526600981</v>
      </c>
      <c r="O49" t="s">
        <v>96</v>
      </c>
      <c r="P49">
        <v>2</v>
      </c>
      <c r="Q49">
        <v>16451.25</v>
      </c>
      <c r="R49">
        <v>15287.75</v>
      </c>
      <c r="S49">
        <v>16300.25</v>
      </c>
      <c r="T49">
        <v>16013.083333333334</v>
      </c>
      <c r="U49">
        <v>516.57950877758299</v>
      </c>
      <c r="AC49">
        <v>4</v>
      </c>
      <c r="AD49">
        <v>2104.0540794081585</v>
      </c>
      <c r="AE49">
        <v>1965.4743062082016</v>
      </c>
      <c r="AF49">
        <v>2069.7794151144608</v>
      </c>
      <c r="AG49">
        <v>2046.4359335769404</v>
      </c>
      <c r="AH49">
        <v>58.933731047436055</v>
      </c>
    </row>
    <row r="50" spans="1:38">
      <c r="C50">
        <v>3</v>
      </c>
      <c r="D50">
        <v>10856.75</v>
      </c>
      <c r="E50">
        <v>10893.75</v>
      </c>
      <c r="F50">
        <v>9834.25</v>
      </c>
      <c r="G50">
        <v>10528.25</v>
      </c>
      <c r="H50">
        <v>490.96452689238828</v>
      </c>
      <c r="P50">
        <v>3</v>
      </c>
      <c r="Q50">
        <v>16882.75</v>
      </c>
      <c r="R50">
        <v>16004.25</v>
      </c>
      <c r="S50">
        <v>16793.5</v>
      </c>
      <c r="T50">
        <v>16560.166666666668</v>
      </c>
      <c r="U50">
        <v>394.77748655272745</v>
      </c>
    </row>
    <row r="51" spans="1:38">
      <c r="AA51" t="s">
        <v>68</v>
      </c>
      <c r="AB51" t="s">
        <v>473</v>
      </c>
      <c r="AC51">
        <v>1</v>
      </c>
      <c r="AD51">
        <v>9056.599711687235</v>
      </c>
      <c r="AE51">
        <v>8493.2114821068353</v>
      </c>
      <c r="AF51">
        <v>9275.6736867020118</v>
      </c>
      <c r="AG51">
        <v>8941.8282934986946</v>
      </c>
      <c r="AH51">
        <v>329.58674551599984</v>
      </c>
      <c r="AI51">
        <v>5370.9035167886695</v>
      </c>
      <c r="AJ51">
        <v>2123.0015916230154</v>
      </c>
      <c r="AK51">
        <v>0.71120000000000005</v>
      </c>
      <c r="AL51" t="s">
        <v>738</v>
      </c>
    </row>
    <row r="52" spans="1:38">
      <c r="A52" t="s">
        <v>41</v>
      </c>
      <c r="C52">
        <v>1</v>
      </c>
      <c r="D52">
        <v>20371.5</v>
      </c>
      <c r="E52">
        <v>21340.25</v>
      </c>
      <c r="F52">
        <v>21071.75</v>
      </c>
      <c r="G52">
        <v>20927.833333333332</v>
      </c>
      <c r="H52">
        <v>408.37331436920425</v>
      </c>
      <c r="I52">
        <v>19746.916666666668</v>
      </c>
      <c r="J52">
        <v>981.02362215301537</v>
      </c>
      <c r="K52">
        <v>7.7200000000000005E-2</v>
      </c>
      <c r="L52" t="s">
        <v>739</v>
      </c>
      <c r="N52" t="s">
        <v>41</v>
      </c>
      <c r="P52">
        <v>1</v>
      </c>
      <c r="Q52">
        <v>11535.25</v>
      </c>
      <c r="R52">
        <v>9912.75</v>
      </c>
      <c r="S52">
        <v>11275.25</v>
      </c>
      <c r="T52">
        <v>10907.75</v>
      </c>
      <c r="U52">
        <v>711.53296948677416</v>
      </c>
      <c r="V52">
        <v>11341.333333333334</v>
      </c>
      <c r="W52">
        <v>487.18326367744589</v>
      </c>
      <c r="X52">
        <v>4.0000000000000002E-4</v>
      </c>
      <c r="Y52" t="s">
        <v>740</v>
      </c>
      <c r="AB52" t="s">
        <v>96</v>
      </c>
      <c r="AC52">
        <v>2</v>
      </c>
      <c r="AD52">
        <v>3343.7362303689542</v>
      </c>
      <c r="AE52">
        <v>3232.1573904505617</v>
      </c>
      <c r="AF52">
        <v>3637.3288507786119</v>
      </c>
      <c r="AG52">
        <v>3404.4074905327093</v>
      </c>
      <c r="AH52">
        <v>170.88344843486107</v>
      </c>
    </row>
    <row r="53" spans="1:38">
      <c r="C53">
        <v>2</v>
      </c>
      <c r="D53">
        <v>18442.25</v>
      </c>
      <c r="E53">
        <v>19129.75</v>
      </c>
      <c r="F53">
        <v>18005.5</v>
      </c>
      <c r="G53">
        <v>18525.833333333332</v>
      </c>
      <c r="H53">
        <v>462.76282322109194</v>
      </c>
      <c r="P53">
        <v>2</v>
      </c>
      <c r="Q53">
        <v>11177.75</v>
      </c>
      <c r="R53">
        <v>11205.25</v>
      </c>
      <c r="S53">
        <v>10900.25</v>
      </c>
      <c r="T53">
        <v>11094.416666666666</v>
      </c>
      <c r="U53">
        <v>137.75481439459344</v>
      </c>
      <c r="AC53">
        <v>3</v>
      </c>
      <c r="AD53">
        <v>4304.2344081510846</v>
      </c>
      <c r="AE53">
        <v>4229.3261993987171</v>
      </c>
      <c r="AF53">
        <v>4429.02461135459</v>
      </c>
      <c r="AG53">
        <v>4320.8617396347972</v>
      </c>
      <c r="AH53">
        <v>82.369958312588395</v>
      </c>
    </row>
    <row r="54" spans="1:38">
      <c r="C54">
        <v>3</v>
      </c>
      <c r="D54">
        <v>20177.75</v>
      </c>
      <c r="E54">
        <v>19505.25</v>
      </c>
      <c r="F54">
        <v>19678.25</v>
      </c>
      <c r="G54">
        <v>19787.083333333332</v>
      </c>
      <c r="H54">
        <v>285.12872336698894</v>
      </c>
      <c r="P54">
        <v>3</v>
      </c>
      <c r="Q54">
        <v>12497.25</v>
      </c>
      <c r="R54">
        <v>11879.5</v>
      </c>
      <c r="S54">
        <v>11688.75</v>
      </c>
      <c r="T54">
        <v>12021.833333333334</v>
      </c>
      <c r="U54">
        <v>345.07211404123757</v>
      </c>
      <c r="AC54">
        <v>4</v>
      </c>
      <c r="AD54">
        <v>4823.3760740165253</v>
      </c>
      <c r="AE54">
        <v>4610.7718930263945</v>
      </c>
      <c r="AF54">
        <v>5015.401663422509</v>
      </c>
      <c r="AG54">
        <v>4816.5165434884766</v>
      </c>
      <c r="AH54">
        <v>165.26060761113442</v>
      </c>
    </row>
    <row r="56" spans="1:38">
      <c r="A56" t="s">
        <v>83</v>
      </c>
      <c r="C56">
        <v>1</v>
      </c>
      <c r="D56">
        <v>1465.25</v>
      </c>
      <c r="E56">
        <v>1449.25</v>
      </c>
      <c r="F56">
        <v>1585.25</v>
      </c>
      <c r="G56">
        <v>1499.9166666666667</v>
      </c>
      <c r="H56">
        <v>60.692302275952223</v>
      </c>
      <c r="I56">
        <v>1639.5833333333333</v>
      </c>
      <c r="J56">
        <v>293.81920776534065</v>
      </c>
      <c r="K56">
        <v>4.5199999999999997E-2</v>
      </c>
      <c r="L56" t="s">
        <v>741</v>
      </c>
      <c r="N56" t="s">
        <v>83</v>
      </c>
      <c r="P56">
        <v>1</v>
      </c>
      <c r="Q56">
        <v>1087.75</v>
      </c>
      <c r="R56">
        <v>907.75</v>
      </c>
      <c r="S56">
        <v>737.75</v>
      </c>
      <c r="T56">
        <v>911.08333333333337</v>
      </c>
      <c r="U56">
        <v>142.90634073484011</v>
      </c>
      <c r="V56">
        <v>970.72222222222229</v>
      </c>
      <c r="W56">
        <v>127.82794305116205</v>
      </c>
      <c r="X56">
        <v>4.0000000000000002E-4</v>
      </c>
      <c r="Y56" t="s">
        <v>742</v>
      </c>
      <c r="AA56" t="s">
        <v>41</v>
      </c>
      <c r="AC56">
        <v>1</v>
      </c>
      <c r="AD56">
        <v>90565.997116872342</v>
      </c>
      <c r="AE56">
        <v>84932.114821068346</v>
      </c>
      <c r="AF56">
        <v>92756.736867020125</v>
      </c>
      <c r="AG56">
        <v>89418.282934986943</v>
      </c>
      <c r="AH56">
        <v>3295.8674551600029</v>
      </c>
      <c r="AI56">
        <v>28640.70746048784</v>
      </c>
      <c r="AJ56">
        <v>35162.291301397854</v>
      </c>
      <c r="AK56">
        <v>9.4999999999999998E-3</v>
      </c>
      <c r="AL56" t="s">
        <v>743</v>
      </c>
    </row>
    <row r="57" spans="1:38">
      <c r="C57">
        <v>2</v>
      </c>
      <c r="D57">
        <v>1179.5</v>
      </c>
      <c r="E57">
        <v>1573.75</v>
      </c>
      <c r="F57">
        <v>1358.25</v>
      </c>
      <c r="G57">
        <v>1370.5</v>
      </c>
      <c r="H57">
        <v>161.18480594233026</v>
      </c>
      <c r="P57">
        <v>2</v>
      </c>
      <c r="Q57">
        <v>737.75</v>
      </c>
      <c r="R57">
        <v>925.25</v>
      </c>
      <c r="S57">
        <v>895.25</v>
      </c>
      <c r="T57">
        <v>852.75</v>
      </c>
      <c r="U57">
        <v>82.234421016992641</v>
      </c>
      <c r="AC57">
        <v>2</v>
      </c>
      <c r="AD57">
        <v>4423.64576999976</v>
      </c>
      <c r="AE57">
        <v>4500.7556958966097</v>
      </c>
      <c r="AF57">
        <v>5277.9387994525241</v>
      </c>
      <c r="AG57">
        <v>4734.1134217829649</v>
      </c>
      <c r="AH57">
        <v>385.82899166689003</v>
      </c>
    </row>
    <row r="58" spans="1:38">
      <c r="C58">
        <v>3</v>
      </c>
      <c r="D58">
        <v>1843.25</v>
      </c>
      <c r="E58">
        <v>2176.25</v>
      </c>
      <c r="F58">
        <v>2125.5</v>
      </c>
      <c r="G58">
        <v>2048.3333333333335</v>
      </c>
      <c r="H58">
        <v>146.4883859636054</v>
      </c>
      <c r="P58">
        <v>3</v>
      </c>
      <c r="Q58">
        <v>1283.25</v>
      </c>
      <c r="R58">
        <v>1156.5</v>
      </c>
      <c r="S58">
        <v>1005.25</v>
      </c>
      <c r="T58">
        <v>1148.3333333333333</v>
      </c>
      <c r="U58">
        <v>113.63984287603046</v>
      </c>
      <c r="AC58">
        <v>3</v>
      </c>
      <c r="AD58">
        <v>10414.137875464779</v>
      </c>
      <c r="AE58">
        <v>9794.4243857094389</v>
      </c>
      <c r="AF58">
        <v>9110.8880719061945</v>
      </c>
      <c r="AG58">
        <v>9773.1501110268055</v>
      </c>
      <c r="AH58">
        <v>532.26212758459951</v>
      </c>
    </row>
    <row r="59" spans="1:38">
      <c r="AC59">
        <v>4</v>
      </c>
      <c r="AD59">
        <v>10276.891336405155</v>
      </c>
      <c r="AE59">
        <v>9893.5979554717469</v>
      </c>
      <c r="AF59">
        <v>11741.36083058706</v>
      </c>
      <c r="AG59">
        <v>10637.283374154655</v>
      </c>
      <c r="AH59">
        <v>796.22807717325554</v>
      </c>
    </row>
    <row r="61" spans="1:38">
      <c r="AA61" t="s">
        <v>83</v>
      </c>
      <c r="AC61">
        <v>1</v>
      </c>
      <c r="AD61">
        <v>710.91282492275377</v>
      </c>
      <c r="AE61">
        <v>555.57893961880336</v>
      </c>
      <c r="AF61">
        <v>577.83797709765031</v>
      </c>
      <c r="AG61">
        <v>614.77658054640244</v>
      </c>
      <c r="AH61">
        <v>68.58327930073176</v>
      </c>
      <c r="AI61">
        <v>497.90965656046694</v>
      </c>
      <c r="AJ61">
        <v>105.57338339204489</v>
      </c>
      <c r="AK61" t="s">
        <v>93</v>
      </c>
      <c r="AL61" t="s">
        <v>744</v>
      </c>
    </row>
    <row r="62" spans="1:38">
      <c r="AC62">
        <v>2</v>
      </c>
      <c r="AD62">
        <v>264.99766313127128</v>
      </c>
      <c r="AE62">
        <v>377.49993145511297</v>
      </c>
      <c r="AF62">
        <v>336.96572933074088</v>
      </c>
      <c r="AG62">
        <v>326.48777463904167</v>
      </c>
      <c r="AH62">
        <v>46.522616330794079</v>
      </c>
    </row>
    <row r="63" spans="1:38">
      <c r="AC63">
        <v>3</v>
      </c>
      <c r="AD63">
        <v>526.74742336365159</v>
      </c>
      <c r="AE63">
        <v>509.68886097013279</v>
      </c>
      <c r="AF63">
        <v>523.90239351099592</v>
      </c>
      <c r="AG63">
        <v>520.11289261492675</v>
      </c>
      <c r="AH63">
        <v>7.4618530100047371</v>
      </c>
    </row>
    <row r="64" spans="1:38">
      <c r="AC64">
        <v>4</v>
      </c>
      <c r="AD64">
        <v>442.20210839616345</v>
      </c>
      <c r="AE64">
        <v>558.56972501811924</v>
      </c>
      <c r="AF64">
        <v>590.01230191020761</v>
      </c>
      <c r="AG64">
        <v>530.26137844149673</v>
      </c>
      <c r="AH64">
        <v>63.576647657723242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workbookViewId="0">
      <selection activeCell="J25" sqref="J25"/>
    </sheetView>
  </sheetViews>
  <sheetFormatPr defaultRowHeight="14.4"/>
  <cols>
    <col min="1" max="1" width="15.88671875" bestFit="1" customWidth="1"/>
    <col min="2" max="2" width="14.109375" bestFit="1" customWidth="1"/>
    <col min="3" max="3" width="9.109375" bestFit="1" customWidth="1"/>
    <col min="4" max="4" width="7.33203125" bestFit="1" customWidth="1"/>
    <col min="5" max="5" width="12" bestFit="1" customWidth="1"/>
    <col min="6" max="6" width="11.44140625" bestFit="1" customWidth="1"/>
    <col min="7" max="7" width="10.44140625" bestFit="1" customWidth="1"/>
    <col min="8" max="9" width="12.5546875" bestFit="1" customWidth="1"/>
    <col min="10" max="10" width="15.33203125" bestFit="1" customWidth="1"/>
    <col min="11" max="11" width="13.5546875" bestFit="1" customWidth="1"/>
    <col min="12" max="12" width="22.88671875" bestFit="1" customWidth="1"/>
    <col min="13" max="13" width="22.6640625" bestFit="1" customWidth="1"/>
  </cols>
  <sheetData>
    <row r="1" spans="1:13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A2" t="s">
        <v>61</v>
      </c>
      <c r="B2" t="s">
        <v>80</v>
      </c>
      <c r="C2" t="s">
        <v>39</v>
      </c>
      <c r="D2" t="s">
        <v>63</v>
      </c>
      <c r="E2" t="s">
        <v>64</v>
      </c>
      <c r="H2" t="s">
        <v>9</v>
      </c>
      <c r="I2" t="s">
        <v>65</v>
      </c>
      <c r="J2" t="s">
        <v>10</v>
      </c>
      <c r="K2" t="s">
        <v>11</v>
      </c>
      <c r="L2" t="s">
        <v>483</v>
      </c>
      <c r="M2" t="s">
        <v>15</v>
      </c>
    </row>
    <row r="3" spans="1:13">
      <c r="A3" t="s">
        <v>68</v>
      </c>
      <c r="B3" t="s">
        <v>96</v>
      </c>
      <c r="C3" t="s">
        <v>484</v>
      </c>
      <c r="D3">
        <v>1</v>
      </c>
      <c r="E3">
        <v>2579.1889999999999</v>
      </c>
      <c r="F3">
        <v>2300.2060000000001</v>
      </c>
      <c r="G3">
        <v>2027.021</v>
      </c>
      <c r="H3">
        <v>2302.1386666666667</v>
      </c>
      <c r="I3">
        <v>225.42578447068163</v>
      </c>
      <c r="J3">
        <v>2183.4882222222222</v>
      </c>
      <c r="K3">
        <v>118.9325449355201</v>
      </c>
    </row>
    <row r="4" spans="1:13">
      <c r="D4">
        <v>2</v>
      </c>
      <c r="E4">
        <v>2186.951</v>
      </c>
      <c r="F4">
        <v>2042.806</v>
      </c>
      <c r="G4">
        <v>1833.0050000000001</v>
      </c>
      <c r="H4">
        <v>2020.9206666666666</v>
      </c>
      <c r="I4">
        <v>145.32416314417759</v>
      </c>
    </row>
    <row r="5" spans="1:13">
      <c r="D5">
        <v>3</v>
      </c>
      <c r="E5">
        <v>2463.9810000000002</v>
      </c>
      <c r="F5">
        <v>2251.223</v>
      </c>
      <c r="G5">
        <v>1967.0119999999999</v>
      </c>
      <c r="H5">
        <v>2227.4053333333331</v>
      </c>
      <c r="I5">
        <v>203.5845568379118</v>
      </c>
    </row>
    <row r="7" spans="1:13">
      <c r="A7" t="s">
        <v>41</v>
      </c>
      <c r="D7">
        <v>1</v>
      </c>
      <c r="E7">
        <v>3915.6790000000001</v>
      </c>
      <c r="F7">
        <v>3566.5610000000001</v>
      </c>
      <c r="G7">
        <v>3640.5140000000001</v>
      </c>
      <c r="H7">
        <v>3707.5846666666671</v>
      </c>
      <c r="I7">
        <v>150.21029753056951</v>
      </c>
      <c r="J7">
        <v>4259.4482222222223</v>
      </c>
      <c r="K7">
        <v>642.02607720555352</v>
      </c>
    </row>
    <row r="8" spans="1:13">
      <c r="D8">
        <v>2</v>
      </c>
      <c r="E8">
        <v>5549.0860000000002</v>
      </c>
      <c r="F8">
        <v>5046.7070000000003</v>
      </c>
      <c r="G8">
        <v>4883.5609999999997</v>
      </c>
      <c r="H8">
        <v>5159.7846666666674</v>
      </c>
      <c r="I8">
        <v>283.22052706955344</v>
      </c>
    </row>
    <row r="9" spans="1:13">
      <c r="D9">
        <v>3</v>
      </c>
      <c r="E9">
        <v>3501.5659999999998</v>
      </c>
      <c r="F9">
        <v>4245.1130000000003</v>
      </c>
      <c r="G9">
        <v>3986.2469999999998</v>
      </c>
      <c r="H9">
        <v>3910.9753333333333</v>
      </c>
      <c r="I9">
        <v>308.18274140984761</v>
      </c>
    </row>
    <row r="11" spans="1:13">
      <c r="A11" t="s">
        <v>83</v>
      </c>
      <c r="D11">
        <v>1</v>
      </c>
      <c r="E11">
        <v>4038.0740000000001</v>
      </c>
      <c r="F11">
        <v>3217.0830000000001</v>
      </c>
      <c r="G11">
        <v>3659.45</v>
      </c>
      <c r="H11">
        <v>3638.2023333333332</v>
      </c>
      <c r="I11">
        <v>335.50474713415832</v>
      </c>
      <c r="J11">
        <v>3501.8276666666666</v>
      </c>
      <c r="K11">
        <v>538.62295795138277</v>
      </c>
    </row>
    <row r="12" spans="1:13">
      <c r="D12">
        <v>2</v>
      </c>
      <c r="E12">
        <v>3035.183</v>
      </c>
      <c r="F12">
        <v>2888.3539999999998</v>
      </c>
      <c r="G12">
        <v>2430.3319999999999</v>
      </c>
      <c r="H12">
        <v>2784.623</v>
      </c>
      <c r="I12">
        <v>257.59305544598834</v>
      </c>
    </row>
    <row r="13" spans="1:13">
      <c r="D13">
        <v>3</v>
      </c>
      <c r="E13">
        <v>4155.6840000000002</v>
      </c>
      <c r="F13">
        <v>4087.511</v>
      </c>
      <c r="G13">
        <v>4004.7779999999998</v>
      </c>
      <c r="H13">
        <v>4082.6576666666665</v>
      </c>
      <c r="I13">
        <v>61.702627401288531</v>
      </c>
    </row>
    <row r="15" spans="1:13">
      <c r="A15" t="s">
        <v>68</v>
      </c>
      <c r="C15" t="s">
        <v>485</v>
      </c>
      <c r="D15">
        <v>1</v>
      </c>
      <c r="E15">
        <v>1430.277</v>
      </c>
      <c r="F15">
        <v>1714.2080000000001</v>
      </c>
      <c r="G15">
        <v>1862.827</v>
      </c>
      <c r="H15">
        <v>1669.104</v>
      </c>
      <c r="I15">
        <v>179.44479882311046</v>
      </c>
      <c r="J15">
        <v>1421.7332777777776</v>
      </c>
      <c r="K15">
        <v>196.16983117084769</v>
      </c>
      <c r="L15">
        <v>9.2999999999999992E-3</v>
      </c>
      <c r="M15" t="s">
        <v>745</v>
      </c>
    </row>
    <row r="16" spans="1:13">
      <c r="C16" t="s">
        <v>487</v>
      </c>
      <c r="D16">
        <v>2</v>
      </c>
      <c r="E16">
        <v>915.61249999999995</v>
      </c>
      <c r="F16">
        <v>1215.021</v>
      </c>
      <c r="G16">
        <v>1437.2170000000001</v>
      </c>
      <c r="H16">
        <v>1189.2835</v>
      </c>
      <c r="I16">
        <v>213.72042139946933</v>
      </c>
    </row>
    <row r="17" spans="1:13">
      <c r="D17">
        <v>3</v>
      </c>
      <c r="E17">
        <v>1387.9110000000001</v>
      </c>
      <c r="F17">
        <v>1553.481</v>
      </c>
      <c r="G17">
        <v>1279.0450000000001</v>
      </c>
      <c r="H17">
        <v>1406.8123333333333</v>
      </c>
      <c r="I17">
        <v>112.8323973136951</v>
      </c>
    </row>
    <row r="19" spans="1:13">
      <c r="A19" t="s">
        <v>41</v>
      </c>
      <c r="D19">
        <v>1</v>
      </c>
      <c r="E19">
        <v>6101.3270000000002</v>
      </c>
      <c r="F19">
        <v>7746.5249999999996</v>
      </c>
      <c r="G19">
        <v>6899.768</v>
      </c>
      <c r="H19">
        <v>6915.873333333333</v>
      </c>
      <c r="I19">
        <v>671.74581061704816</v>
      </c>
      <c r="J19">
        <v>6364.4946666666656</v>
      </c>
      <c r="K19">
        <v>543.18477543118092</v>
      </c>
      <c r="L19">
        <v>2.4E-2</v>
      </c>
      <c r="M19" t="s">
        <v>746</v>
      </c>
    </row>
    <row r="20" spans="1:13">
      <c r="D20">
        <v>2</v>
      </c>
      <c r="E20">
        <v>4696.848</v>
      </c>
      <c r="F20">
        <v>5705.4449999999997</v>
      </c>
      <c r="G20">
        <v>6474.5020000000004</v>
      </c>
      <c r="H20">
        <v>5625.5983333333324</v>
      </c>
      <c r="I20">
        <v>727.91714435199424</v>
      </c>
    </row>
    <row r="21" spans="1:13">
      <c r="D21">
        <v>3</v>
      </c>
      <c r="E21">
        <v>6388.2309999999998</v>
      </c>
      <c r="F21">
        <v>7177.9210000000003</v>
      </c>
      <c r="G21">
        <v>6089.8850000000002</v>
      </c>
      <c r="H21">
        <v>6552.0123333333331</v>
      </c>
      <c r="I21">
        <v>459.03800001403908</v>
      </c>
    </row>
    <row r="23" spans="1:13">
      <c r="A23" t="s">
        <v>83</v>
      </c>
      <c r="D23">
        <v>1</v>
      </c>
      <c r="E23">
        <v>664.78710000000001</v>
      </c>
      <c r="F23">
        <v>941.2835</v>
      </c>
      <c r="G23">
        <v>1130.1579999999999</v>
      </c>
      <c r="H23">
        <v>912.07619999999997</v>
      </c>
      <c r="I23">
        <v>191.10611087677577</v>
      </c>
      <c r="J23">
        <v>829.83306666666658</v>
      </c>
      <c r="K23">
        <v>66.522088873618756</v>
      </c>
      <c r="L23">
        <v>2.2000000000000001E-3</v>
      </c>
      <c r="M23" t="s">
        <v>747</v>
      </c>
    </row>
    <row r="24" spans="1:13">
      <c r="D24">
        <v>2</v>
      </c>
      <c r="E24">
        <v>642.14710000000002</v>
      </c>
      <c r="F24">
        <v>734.20510000000002</v>
      </c>
      <c r="G24">
        <v>871.10839999999996</v>
      </c>
      <c r="H24">
        <v>749.15353333333326</v>
      </c>
      <c r="I24">
        <v>94.068808038808442</v>
      </c>
    </row>
    <row r="25" spans="1:13">
      <c r="D25">
        <v>3</v>
      </c>
      <c r="E25">
        <v>1004.667</v>
      </c>
      <c r="F25">
        <v>947.35320000000002</v>
      </c>
      <c r="G25">
        <v>532.78819999999996</v>
      </c>
      <c r="H25">
        <v>828.26946666666663</v>
      </c>
      <c r="I25">
        <v>210.24287880260991</v>
      </c>
    </row>
    <row r="27" spans="1:13">
      <c r="A27" s="45" t="s">
        <v>88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3">
      <c r="A28" t="s">
        <v>61</v>
      </c>
      <c r="B28" t="s">
        <v>80</v>
      </c>
      <c r="C28" t="s">
        <v>39</v>
      </c>
      <c r="D28" t="s">
        <v>63</v>
      </c>
      <c r="E28" t="s">
        <v>89</v>
      </c>
      <c r="H28" t="s">
        <v>9</v>
      </c>
      <c r="I28" t="s">
        <v>65</v>
      </c>
      <c r="J28" t="s">
        <v>10</v>
      </c>
      <c r="K28" t="s">
        <v>11</v>
      </c>
      <c r="L28" t="s">
        <v>483</v>
      </c>
      <c r="M28" t="s">
        <v>15</v>
      </c>
    </row>
    <row r="29" spans="1:13">
      <c r="A29" t="s">
        <v>68</v>
      </c>
      <c r="B29" t="s">
        <v>96</v>
      </c>
      <c r="D29">
        <v>1</v>
      </c>
      <c r="E29">
        <v>12368.965</v>
      </c>
      <c r="F29">
        <v>10941.795</v>
      </c>
      <c r="G29">
        <v>11145.86</v>
      </c>
      <c r="H29">
        <v>11485.54</v>
      </c>
      <c r="I29">
        <v>630.20654234676635</v>
      </c>
      <c r="J29">
        <v>12352.120888888889</v>
      </c>
      <c r="K29">
        <v>737.34163735435106</v>
      </c>
    </row>
    <row r="30" spans="1:13">
      <c r="D30">
        <v>2</v>
      </c>
      <c r="E30">
        <v>13327.3</v>
      </c>
      <c r="F30">
        <v>13258.85</v>
      </c>
      <c r="G30">
        <v>13276.93</v>
      </c>
      <c r="H30">
        <v>13287.693333333335</v>
      </c>
      <c r="I30">
        <v>28.962477257459533</v>
      </c>
    </row>
    <row r="31" spans="1:13">
      <c r="D31">
        <v>3</v>
      </c>
      <c r="E31">
        <v>11660.03</v>
      </c>
      <c r="F31">
        <v>12584.735000000001</v>
      </c>
      <c r="G31">
        <v>12604.623</v>
      </c>
      <c r="H31">
        <v>12283.129333333332</v>
      </c>
      <c r="I31">
        <v>440.67256743628673</v>
      </c>
    </row>
    <row r="33" spans="1:13">
      <c r="A33" t="s">
        <v>41</v>
      </c>
      <c r="D33">
        <v>1</v>
      </c>
      <c r="E33">
        <v>17795.261999999999</v>
      </c>
      <c r="F33">
        <v>17054.423999999999</v>
      </c>
      <c r="G33">
        <v>14696.302</v>
      </c>
      <c r="H33">
        <v>16515.329333333331</v>
      </c>
      <c r="I33">
        <v>1321.3264963970441</v>
      </c>
      <c r="J33">
        <v>17847.70172222222</v>
      </c>
      <c r="K33">
        <v>1577.6761615173734</v>
      </c>
    </row>
    <row r="34" spans="1:13">
      <c r="D34">
        <v>2</v>
      </c>
      <c r="E34">
        <v>19193.446999999996</v>
      </c>
      <c r="F34">
        <v>20381.423999999999</v>
      </c>
      <c r="G34">
        <v>20616.483999999997</v>
      </c>
      <c r="H34">
        <v>20063.785</v>
      </c>
      <c r="I34">
        <v>622.85871944500173</v>
      </c>
    </row>
    <row r="35" spans="1:13">
      <c r="D35">
        <v>3</v>
      </c>
      <c r="E35">
        <v>17822.486499999999</v>
      </c>
      <c r="F35">
        <v>16925.608</v>
      </c>
      <c r="G35">
        <v>16143.878000000001</v>
      </c>
      <c r="H35">
        <v>16963.990833333333</v>
      </c>
      <c r="I35">
        <v>685.82629262765067</v>
      </c>
    </row>
    <row r="37" spans="1:13">
      <c r="A37" t="s">
        <v>83</v>
      </c>
      <c r="D37">
        <v>1</v>
      </c>
      <c r="E37">
        <v>6197.8950000000004</v>
      </c>
      <c r="F37">
        <v>6258.6</v>
      </c>
      <c r="G37">
        <v>6780.39</v>
      </c>
      <c r="H37">
        <v>6412.295000000001</v>
      </c>
      <c r="I37">
        <v>261.45964765141099</v>
      </c>
      <c r="J37">
        <v>7510.8168333333333</v>
      </c>
      <c r="K37">
        <v>780.42561894139385</v>
      </c>
    </row>
    <row r="38" spans="1:13">
      <c r="D38">
        <v>2</v>
      </c>
      <c r="E38">
        <v>8338.01</v>
      </c>
      <c r="F38">
        <v>8739.6849999999995</v>
      </c>
      <c r="G38">
        <v>7379.67</v>
      </c>
      <c r="H38">
        <v>8152.454999999999</v>
      </c>
      <c r="I38">
        <v>570.51625368315888</v>
      </c>
    </row>
    <row r="39" spans="1:13">
      <c r="D39">
        <v>3</v>
      </c>
      <c r="E39">
        <v>8171.8109999999997</v>
      </c>
      <c r="F39">
        <v>8613.6535000000003</v>
      </c>
      <c r="G39">
        <v>7117.6369999999997</v>
      </c>
      <c r="H39">
        <v>7967.7004999999999</v>
      </c>
      <c r="I39">
        <v>627.56787905147507</v>
      </c>
    </row>
    <row r="41" spans="1:13">
      <c r="A41" t="s">
        <v>68</v>
      </c>
      <c r="C41" t="s">
        <v>485</v>
      </c>
      <c r="D41">
        <v>1</v>
      </c>
      <c r="E41">
        <v>1700.4075</v>
      </c>
      <c r="F41">
        <v>1637.896</v>
      </c>
      <c r="G41">
        <v>1828.53</v>
      </c>
      <c r="H41">
        <v>1722.2778333333333</v>
      </c>
      <c r="I41">
        <v>79.347606975397966</v>
      </c>
      <c r="J41">
        <v>6551.9208888888888</v>
      </c>
      <c r="K41">
        <v>3416.2440670087444</v>
      </c>
      <c r="L41">
        <v>7.8799999999999995E-2</v>
      </c>
      <c r="M41" t="s">
        <v>748</v>
      </c>
    </row>
    <row r="42" spans="1:13">
      <c r="C42" t="s">
        <v>487</v>
      </c>
      <c r="D42">
        <v>2</v>
      </c>
      <c r="E42">
        <v>8583.4050000000007</v>
      </c>
      <c r="F42">
        <v>8241.14</v>
      </c>
      <c r="G42">
        <v>9747.1</v>
      </c>
      <c r="H42">
        <v>8857.2149999999983</v>
      </c>
      <c r="I42">
        <v>644.57108088764505</v>
      </c>
    </row>
    <row r="43" spans="1:13">
      <c r="D43">
        <v>3</v>
      </c>
      <c r="E43">
        <v>9441.7455000000009</v>
      </c>
      <c r="F43">
        <v>9065.2540000000008</v>
      </c>
      <c r="G43">
        <v>8721.81</v>
      </c>
      <c r="H43">
        <v>9076.2698333333337</v>
      </c>
      <c r="I43">
        <v>294.01563731439393</v>
      </c>
    </row>
    <row r="45" spans="1:13">
      <c r="A45" t="s">
        <v>41</v>
      </c>
      <c r="D45">
        <v>1</v>
      </c>
      <c r="E45">
        <v>19267.560000000001</v>
      </c>
      <c r="F45">
        <v>19249.993999999999</v>
      </c>
      <c r="G45">
        <v>16350.218999999999</v>
      </c>
      <c r="H45">
        <v>18289.257666666668</v>
      </c>
      <c r="I45">
        <v>1371.1261440169865</v>
      </c>
      <c r="J45">
        <v>23054.179888888888</v>
      </c>
      <c r="K45">
        <v>5164.6436627260064</v>
      </c>
      <c r="L45">
        <v>0.24440000000000001</v>
      </c>
      <c r="M45" t="s">
        <v>749</v>
      </c>
    </row>
    <row r="46" spans="1:13">
      <c r="D46">
        <v>2</v>
      </c>
      <c r="E46">
        <v>31766.492999999999</v>
      </c>
      <c r="F46">
        <v>29987.012999999999</v>
      </c>
      <c r="G46">
        <v>28938.266</v>
      </c>
      <c r="H46">
        <v>30230.590666666667</v>
      </c>
      <c r="I46">
        <v>1167.3944065471421</v>
      </c>
    </row>
    <row r="47" spans="1:13">
      <c r="D47">
        <v>3</v>
      </c>
      <c r="E47">
        <v>20211.7435</v>
      </c>
      <c r="F47">
        <v>21345.083499999997</v>
      </c>
      <c r="G47">
        <v>20371.247000000003</v>
      </c>
      <c r="H47">
        <v>20642.691333333332</v>
      </c>
      <c r="I47">
        <v>500.91676519097143</v>
      </c>
    </row>
    <row r="49" spans="1:13">
      <c r="A49" t="s">
        <v>83</v>
      </c>
      <c r="D49">
        <v>1</v>
      </c>
      <c r="E49">
        <v>19.830629999999999</v>
      </c>
      <c r="F49">
        <v>0</v>
      </c>
      <c r="G49">
        <v>55.994300000000003</v>
      </c>
      <c r="H49">
        <v>25.274976666666664</v>
      </c>
      <c r="I49">
        <v>23.181473796872563</v>
      </c>
      <c r="J49">
        <v>465.0846922222222</v>
      </c>
      <c r="K49">
        <v>312.13075169112125</v>
      </c>
      <c r="L49">
        <v>2.9999999999999997E-4</v>
      </c>
      <c r="M49" t="s">
        <v>750</v>
      </c>
    </row>
    <row r="50" spans="1:13">
      <c r="D50">
        <v>2</v>
      </c>
      <c r="E50">
        <v>556.36500000000001</v>
      </c>
      <c r="F50">
        <v>729.43399999999997</v>
      </c>
      <c r="G50">
        <v>671.31399999999996</v>
      </c>
      <c r="H50">
        <v>652.37099999999998</v>
      </c>
      <c r="I50">
        <v>71.91359457478633</v>
      </c>
    </row>
    <row r="51" spans="1:13">
      <c r="D51">
        <v>3</v>
      </c>
      <c r="E51">
        <v>612.00150000000008</v>
      </c>
      <c r="F51">
        <v>802.37740000000008</v>
      </c>
      <c r="G51">
        <v>738.44540000000006</v>
      </c>
      <c r="H51">
        <v>717.60810000000004</v>
      </c>
      <c r="I51">
        <v>79.104954032264558</v>
      </c>
    </row>
    <row r="53" spans="1:13">
      <c r="A53" s="56" t="s">
        <v>73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</row>
    <row r="54" spans="1:13">
      <c r="A54" t="s">
        <v>61</v>
      </c>
      <c r="B54" t="s">
        <v>80</v>
      </c>
      <c r="C54" t="s">
        <v>39</v>
      </c>
      <c r="D54" t="s">
        <v>63</v>
      </c>
      <c r="E54" t="s">
        <v>74</v>
      </c>
      <c r="H54" t="s">
        <v>9</v>
      </c>
      <c r="I54" t="s">
        <v>65</v>
      </c>
      <c r="J54" t="s">
        <v>10</v>
      </c>
      <c r="K54" t="s">
        <v>11</v>
      </c>
      <c r="L54" t="s">
        <v>483</v>
      </c>
      <c r="M54" t="s">
        <v>15</v>
      </c>
    </row>
    <row r="55" spans="1:13">
      <c r="A55" t="s">
        <v>68</v>
      </c>
      <c r="B55" t="s">
        <v>96</v>
      </c>
      <c r="D55">
        <v>1</v>
      </c>
      <c r="E55">
        <v>263.43642</v>
      </c>
      <c r="F55">
        <v>269.20350000000002</v>
      </c>
      <c r="G55">
        <v>231.71735999999999</v>
      </c>
      <c r="H55">
        <v>254.78576000000001</v>
      </c>
      <c r="I55">
        <v>16.480859845117319</v>
      </c>
      <c r="J55">
        <v>243.22644666666667</v>
      </c>
      <c r="K55">
        <v>23.040178693570816</v>
      </c>
    </row>
    <row r="56" spans="1:13">
      <c r="D56">
        <v>2</v>
      </c>
      <c r="E56">
        <v>321.13099999999997</v>
      </c>
      <c r="F56">
        <v>240.16990000000001</v>
      </c>
      <c r="G56">
        <v>230.1884</v>
      </c>
      <c r="H56">
        <v>263.82976666666667</v>
      </c>
      <c r="I56">
        <v>40.722484302928329</v>
      </c>
    </row>
    <row r="57" spans="1:13">
      <c r="D57">
        <v>3</v>
      </c>
      <c r="E57">
        <v>256.90479999999997</v>
      </c>
      <c r="F57">
        <v>192.13592000000003</v>
      </c>
      <c r="G57">
        <v>184.15072000000001</v>
      </c>
      <c r="H57">
        <v>211.06381333333331</v>
      </c>
      <c r="I57">
        <v>32.577987442342526</v>
      </c>
    </row>
    <row r="59" spans="1:13">
      <c r="A59" t="s">
        <v>41</v>
      </c>
      <c r="D59">
        <v>1</v>
      </c>
      <c r="E59">
        <v>290.49738000000002</v>
      </c>
      <c r="F59">
        <v>348.83375999999998</v>
      </c>
      <c r="G59">
        <v>292.05005999999997</v>
      </c>
      <c r="H59">
        <v>310.46039999999999</v>
      </c>
      <c r="I59">
        <v>27.141466087431599</v>
      </c>
      <c r="J59">
        <v>255.38517777777778</v>
      </c>
      <c r="K59">
        <v>42.354538187816615</v>
      </c>
    </row>
    <row r="60" spans="1:13">
      <c r="D60">
        <v>2</v>
      </c>
      <c r="E60">
        <v>252.739</v>
      </c>
      <c r="F60">
        <v>205.0496</v>
      </c>
      <c r="G60">
        <v>286.935</v>
      </c>
      <c r="H60">
        <v>248.24120000000002</v>
      </c>
      <c r="I60">
        <v>33.580523491254098</v>
      </c>
    </row>
    <row r="61" spans="1:13">
      <c r="D61">
        <v>3</v>
      </c>
      <c r="E61">
        <v>226.36949999999999</v>
      </c>
      <c r="F61">
        <v>202.5248</v>
      </c>
      <c r="G61">
        <v>193.4675</v>
      </c>
      <c r="H61">
        <v>207.45393333333334</v>
      </c>
      <c r="I61">
        <v>13.87702339752857</v>
      </c>
    </row>
    <row r="63" spans="1:13">
      <c r="A63" t="s">
        <v>83</v>
      </c>
      <c r="D63">
        <v>1</v>
      </c>
      <c r="E63">
        <v>112.7754</v>
      </c>
      <c r="F63">
        <v>134.5667</v>
      </c>
      <c r="G63">
        <v>204.33099999999999</v>
      </c>
      <c r="H63">
        <v>150.55769999999998</v>
      </c>
      <c r="I63">
        <v>39.050318253846108</v>
      </c>
      <c r="J63">
        <v>102.89222333333333</v>
      </c>
      <c r="K63">
        <v>36.196223777547161</v>
      </c>
    </row>
    <row r="64" spans="1:13">
      <c r="D64">
        <v>2</v>
      </c>
      <c r="E64">
        <v>78.442310000000006</v>
      </c>
      <c r="F64">
        <v>75.991200000000006</v>
      </c>
      <c r="G64">
        <v>34.255099999999999</v>
      </c>
      <c r="H64">
        <v>62.896203333333339</v>
      </c>
      <c r="I64">
        <v>20.277024521545435</v>
      </c>
    </row>
    <row r="65" spans="1:13">
      <c r="D65">
        <v>3</v>
      </c>
      <c r="E65">
        <v>105.297</v>
      </c>
      <c r="F65">
        <v>95.366799999999998</v>
      </c>
      <c r="G65">
        <v>85.004499999999993</v>
      </c>
      <c r="H65">
        <v>95.222766666666658</v>
      </c>
      <c r="I65">
        <v>8.2850044563791414</v>
      </c>
    </row>
    <row r="67" spans="1:13">
      <c r="A67" t="s">
        <v>68</v>
      </c>
      <c r="C67" t="s">
        <v>485</v>
      </c>
      <c r="D67">
        <v>1</v>
      </c>
      <c r="E67">
        <v>169.16657999999998</v>
      </c>
      <c r="F67">
        <v>157.85423999999998</v>
      </c>
      <c r="G67">
        <v>188.24238</v>
      </c>
      <c r="H67">
        <v>171.7544</v>
      </c>
      <c r="I67">
        <v>12.54013217445495</v>
      </c>
      <c r="J67">
        <v>188.21516888888888</v>
      </c>
      <c r="K67">
        <v>56.827457191786422</v>
      </c>
      <c r="L67">
        <v>0.27339999999999998</v>
      </c>
      <c r="M67" t="s">
        <v>751</v>
      </c>
    </row>
    <row r="68" spans="1:13">
      <c r="C68" t="s">
        <v>487</v>
      </c>
      <c r="D68">
        <v>2</v>
      </c>
      <c r="E68">
        <v>232.0368</v>
      </c>
      <c r="F68">
        <v>258.6542</v>
      </c>
      <c r="G68">
        <v>303.01639999999998</v>
      </c>
      <c r="H68">
        <v>264.56913333333335</v>
      </c>
      <c r="I68">
        <v>29.277587916280716</v>
      </c>
    </row>
    <row r="69" spans="1:13">
      <c r="D69">
        <v>3</v>
      </c>
      <c r="E69">
        <v>135.62943999999999</v>
      </c>
      <c r="F69">
        <v>106.92336</v>
      </c>
      <c r="G69">
        <v>142.41311999999999</v>
      </c>
      <c r="H69">
        <v>128.32197333333332</v>
      </c>
      <c r="I69">
        <v>15.382459015119192</v>
      </c>
    </row>
    <row r="71" spans="1:13">
      <c r="A71" t="s">
        <v>41</v>
      </c>
      <c r="D71">
        <v>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1.1000000000000001E-3</v>
      </c>
      <c r="M71" t="s">
        <v>752</v>
      </c>
    </row>
    <row r="72" spans="1:13">
      <c r="D72">
        <v>2</v>
      </c>
      <c r="E72">
        <v>0</v>
      </c>
      <c r="F72">
        <v>0</v>
      </c>
      <c r="G72">
        <v>0</v>
      </c>
      <c r="H72">
        <v>0</v>
      </c>
      <c r="I72">
        <v>0</v>
      </c>
    </row>
    <row r="73" spans="1:13">
      <c r="D73">
        <v>3</v>
      </c>
      <c r="E73">
        <v>0</v>
      </c>
      <c r="F73">
        <v>0</v>
      </c>
      <c r="G73">
        <v>0</v>
      </c>
      <c r="H73">
        <v>0</v>
      </c>
      <c r="I73">
        <v>0</v>
      </c>
    </row>
    <row r="75" spans="1:13">
      <c r="A75" t="s">
        <v>83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1.6400000000000001E-2</v>
      </c>
      <c r="M75" s="72" t="s">
        <v>753</v>
      </c>
    </row>
    <row r="76" spans="1:13">
      <c r="D76">
        <v>2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13">
      <c r="D77">
        <v>3</v>
      </c>
      <c r="E77">
        <v>0</v>
      </c>
      <c r="F77">
        <v>0</v>
      </c>
      <c r="G77">
        <v>0</v>
      </c>
      <c r="H77">
        <v>0</v>
      </c>
      <c r="I77"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L20" sqref="L20"/>
    </sheetView>
  </sheetViews>
  <sheetFormatPr defaultRowHeight="14.4"/>
  <cols>
    <col min="1" max="1" width="17.5546875" customWidth="1"/>
    <col min="2" max="2" width="4.109375" bestFit="1" customWidth="1"/>
    <col min="3" max="3" width="10.109375" bestFit="1" customWidth="1"/>
    <col min="4" max="5" width="12" bestFit="1" customWidth="1"/>
  </cols>
  <sheetData>
    <row r="1" spans="1:5">
      <c r="A1" s="21" t="s">
        <v>132</v>
      </c>
      <c r="B1" s="22"/>
      <c r="C1" s="22"/>
      <c r="D1" s="22"/>
      <c r="E1" s="22"/>
    </row>
    <row r="2" spans="1:5">
      <c r="A2" t="s">
        <v>61</v>
      </c>
      <c r="B2" t="s">
        <v>639</v>
      </c>
      <c r="C2" t="s">
        <v>754</v>
      </c>
      <c r="D2" t="s">
        <v>134</v>
      </c>
      <c r="E2" t="s">
        <v>128</v>
      </c>
    </row>
    <row r="3" spans="1:5">
      <c r="A3" t="s">
        <v>68</v>
      </c>
      <c r="B3">
        <v>1</v>
      </c>
      <c r="C3">
        <v>345</v>
      </c>
      <c r="D3">
        <v>343</v>
      </c>
      <c r="E3">
        <v>91.458551632237572</v>
      </c>
    </row>
    <row r="4" spans="1:5">
      <c r="B4">
        <v>2</v>
      </c>
      <c r="C4">
        <v>454</v>
      </c>
    </row>
    <row r="5" spans="1:5">
      <c r="B5">
        <v>3</v>
      </c>
      <c r="C5">
        <v>230</v>
      </c>
    </row>
    <row r="7" spans="1:5">
      <c r="A7" t="s">
        <v>41</v>
      </c>
      <c r="B7">
        <v>1</v>
      </c>
      <c r="C7">
        <v>0</v>
      </c>
      <c r="D7">
        <v>0</v>
      </c>
      <c r="E7">
        <v>0</v>
      </c>
    </row>
    <row r="8" spans="1:5">
      <c r="B8">
        <v>2</v>
      </c>
      <c r="C8">
        <v>0</v>
      </c>
    </row>
    <row r="9" spans="1:5">
      <c r="B9">
        <v>3</v>
      </c>
      <c r="C9">
        <v>0</v>
      </c>
    </row>
    <row r="11" spans="1:5">
      <c r="A11" t="s">
        <v>498</v>
      </c>
      <c r="B11">
        <v>1</v>
      </c>
      <c r="C11">
        <v>0</v>
      </c>
      <c r="D11">
        <v>0</v>
      </c>
      <c r="E11">
        <v>0</v>
      </c>
    </row>
    <row r="12" spans="1:5">
      <c r="B12">
        <v>2</v>
      </c>
      <c r="C12">
        <v>0</v>
      </c>
    </row>
    <row r="13" spans="1:5">
      <c r="B13">
        <v>3</v>
      </c>
      <c r="C13">
        <v>0</v>
      </c>
    </row>
    <row r="15" spans="1:5">
      <c r="A15" s="30" t="s">
        <v>139</v>
      </c>
      <c r="B15" s="29"/>
      <c r="C15" s="29"/>
      <c r="D15" s="29"/>
      <c r="E15" s="29"/>
    </row>
    <row r="16" spans="1:5">
      <c r="A16" t="s">
        <v>61</v>
      </c>
      <c r="B16" t="s">
        <v>639</v>
      </c>
      <c r="C16" t="s">
        <v>755</v>
      </c>
      <c r="D16" t="s">
        <v>134</v>
      </c>
      <c r="E16" t="s">
        <v>128</v>
      </c>
    </row>
    <row r="17" spans="1:5">
      <c r="A17" t="s">
        <v>68</v>
      </c>
      <c r="B17">
        <v>1</v>
      </c>
      <c r="C17">
        <v>570</v>
      </c>
      <c r="D17">
        <v>531.33333333333337</v>
      </c>
      <c r="E17">
        <v>108.02880274363048</v>
      </c>
    </row>
    <row r="18" spans="1:5">
      <c r="B18">
        <v>2</v>
      </c>
      <c r="C18">
        <v>384</v>
      </c>
    </row>
    <row r="19" spans="1:5">
      <c r="B19">
        <v>3</v>
      </c>
      <c r="C19">
        <v>640</v>
      </c>
    </row>
    <row r="21" spans="1:5">
      <c r="A21" t="s">
        <v>41</v>
      </c>
      <c r="B21">
        <v>1</v>
      </c>
      <c r="C21">
        <v>2100</v>
      </c>
      <c r="D21">
        <v>2030</v>
      </c>
      <c r="E21">
        <v>89.959250033927404</v>
      </c>
    </row>
    <row r="22" spans="1:5">
      <c r="B22">
        <v>2</v>
      </c>
      <c r="C22">
        <v>1903</v>
      </c>
    </row>
    <row r="23" spans="1:5">
      <c r="B23">
        <v>3</v>
      </c>
      <c r="C23">
        <v>2087</v>
      </c>
    </row>
    <row r="25" spans="1:5">
      <c r="A25" t="s">
        <v>498</v>
      </c>
      <c r="B25">
        <v>1</v>
      </c>
      <c r="C25">
        <v>4995</v>
      </c>
      <c r="D25">
        <v>4059</v>
      </c>
      <c r="E25">
        <v>760.19120401821715</v>
      </c>
    </row>
    <row r="26" spans="1:5">
      <c r="B26">
        <v>2</v>
      </c>
      <c r="C26">
        <v>3133</v>
      </c>
    </row>
    <row r="27" spans="1:5">
      <c r="B27">
        <v>3</v>
      </c>
      <c r="C27">
        <v>4049</v>
      </c>
    </row>
    <row r="29" spans="1:5">
      <c r="A29" s="39" t="s">
        <v>756</v>
      </c>
      <c r="B29" s="20"/>
      <c r="C29" s="20"/>
      <c r="D29" s="20"/>
      <c r="E29" s="20"/>
    </row>
    <row r="30" spans="1:5">
      <c r="A30" t="s">
        <v>61</v>
      </c>
      <c r="B30" t="s">
        <v>639</v>
      </c>
      <c r="C30" t="s">
        <v>757</v>
      </c>
      <c r="D30" t="s">
        <v>134</v>
      </c>
      <c r="E30" t="s">
        <v>128</v>
      </c>
    </row>
    <row r="31" spans="1:5">
      <c r="A31" t="s">
        <v>68</v>
      </c>
      <c r="B31">
        <v>1</v>
      </c>
      <c r="C31">
        <v>300</v>
      </c>
      <c r="D31">
        <v>200</v>
      </c>
      <c r="E31">
        <v>71.628672099004234</v>
      </c>
    </row>
    <row r="32" spans="1:5">
      <c r="B32">
        <v>2</v>
      </c>
      <c r="C32">
        <v>164</v>
      </c>
    </row>
    <row r="33" spans="1:5">
      <c r="B33">
        <v>3</v>
      </c>
      <c r="C33">
        <v>136</v>
      </c>
    </row>
    <row r="35" spans="1:5">
      <c r="A35" t="s">
        <v>41</v>
      </c>
      <c r="B35">
        <v>1</v>
      </c>
      <c r="C35">
        <v>1909</v>
      </c>
      <c r="D35">
        <v>1366.3333333333333</v>
      </c>
      <c r="E35">
        <v>395.83357894729221</v>
      </c>
    </row>
    <row r="36" spans="1:5">
      <c r="B36">
        <v>2</v>
      </c>
      <c r="C36">
        <v>976</v>
      </c>
    </row>
    <row r="37" spans="1:5">
      <c r="B37">
        <v>3</v>
      </c>
      <c r="C37">
        <v>1214</v>
      </c>
    </row>
    <row r="39" spans="1:5">
      <c r="A39" t="s">
        <v>498</v>
      </c>
      <c r="B39">
        <v>1</v>
      </c>
      <c r="C39">
        <v>75.099999999999994</v>
      </c>
      <c r="D39">
        <v>56.29999999999999</v>
      </c>
      <c r="E39">
        <v>24.291150652037892</v>
      </c>
    </row>
    <row r="40" spans="1:5">
      <c r="B40">
        <v>2</v>
      </c>
      <c r="C40">
        <v>71.8</v>
      </c>
    </row>
    <row r="41" spans="1:5">
      <c r="B41">
        <v>3</v>
      </c>
      <c r="C41">
        <v>22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31" workbookViewId="0">
      <selection activeCell="J55" sqref="J55"/>
    </sheetView>
  </sheetViews>
  <sheetFormatPr defaultRowHeight="14.4"/>
  <cols>
    <col min="1" max="1" width="19.88671875" customWidth="1"/>
    <col min="2" max="2" width="12.6640625" bestFit="1" customWidth="1"/>
    <col min="3" max="3" width="6.6640625" bestFit="1" customWidth="1"/>
    <col min="4" max="4" width="22.6640625" bestFit="1" customWidth="1"/>
    <col min="5" max="5" width="24.5546875" bestFit="1" customWidth="1"/>
    <col min="6" max="6" width="12" bestFit="1" customWidth="1"/>
    <col min="7" max="7" width="14.109375" bestFit="1" customWidth="1"/>
    <col min="8" max="8" width="12.44140625" bestFit="1" customWidth="1"/>
  </cols>
  <sheetData>
    <row r="1" spans="1:8">
      <c r="A1" s="30" t="s">
        <v>508</v>
      </c>
      <c r="B1" s="29"/>
      <c r="C1" s="29"/>
      <c r="D1" s="29"/>
      <c r="E1" s="29"/>
      <c r="F1" s="29"/>
      <c r="G1" s="29"/>
      <c r="H1" s="29"/>
    </row>
    <row r="2" spans="1:8">
      <c r="A2" t="s">
        <v>61</v>
      </c>
      <c r="B2" t="s">
        <v>80</v>
      </c>
      <c r="C2" t="s">
        <v>63</v>
      </c>
      <c r="D2" t="s">
        <v>112</v>
      </c>
      <c r="E2" t="s">
        <v>113</v>
      </c>
      <c r="F2" t="s">
        <v>9</v>
      </c>
      <c r="G2" t="s">
        <v>10</v>
      </c>
      <c r="H2" t="s">
        <v>11</v>
      </c>
    </row>
    <row r="3" spans="1:8">
      <c r="A3" t="s">
        <v>68</v>
      </c>
      <c r="B3" t="s">
        <v>39</v>
      </c>
      <c r="C3">
        <v>1</v>
      </c>
      <c r="D3">
        <v>1</v>
      </c>
      <c r="E3">
        <v>1</v>
      </c>
      <c r="F3">
        <v>1</v>
      </c>
      <c r="G3">
        <v>1</v>
      </c>
      <c r="H3">
        <v>0</v>
      </c>
    </row>
    <row r="4" spans="1:8">
      <c r="C4">
        <v>2</v>
      </c>
      <c r="D4">
        <v>1</v>
      </c>
      <c r="E4">
        <v>1</v>
      </c>
      <c r="F4">
        <v>1</v>
      </c>
    </row>
    <row r="5" spans="1:8">
      <c r="C5">
        <v>3</v>
      </c>
      <c r="D5">
        <v>1</v>
      </c>
      <c r="E5">
        <v>1</v>
      </c>
      <c r="F5">
        <v>1</v>
      </c>
    </row>
    <row r="6" spans="1:8">
      <c r="C6">
        <v>4</v>
      </c>
      <c r="D6">
        <v>1</v>
      </c>
      <c r="E6">
        <v>1</v>
      </c>
      <c r="F6">
        <v>1</v>
      </c>
    </row>
    <row r="8" spans="1:8">
      <c r="A8" t="s">
        <v>41</v>
      </c>
      <c r="C8">
        <v>1</v>
      </c>
      <c r="D8">
        <v>25.785429870698021</v>
      </c>
      <c r="E8">
        <v>18.445784828494006</v>
      </c>
      <c r="F8">
        <v>22.115607349596011</v>
      </c>
      <c r="G8">
        <v>16.297499317356099</v>
      </c>
      <c r="H8">
        <v>5.6560341321981547</v>
      </c>
    </row>
    <row r="9" spans="1:8">
      <c r="C9">
        <v>2</v>
      </c>
      <c r="D9">
        <v>19.33332514400216</v>
      </c>
      <c r="E9">
        <v>24.244226496491873</v>
      </c>
      <c r="F9">
        <v>21.788775820247018</v>
      </c>
    </row>
    <row r="10" spans="1:8">
      <c r="C10">
        <v>3</v>
      </c>
      <c r="D10">
        <v>10.393373421327547</v>
      </c>
      <c r="E10">
        <v>11.013074701751641</v>
      </c>
      <c r="F10">
        <v>10.703224061539593</v>
      </c>
    </row>
    <row r="11" spans="1:8">
      <c r="C11">
        <v>4</v>
      </c>
      <c r="D11">
        <v>10.363543806745131</v>
      </c>
      <c r="E11">
        <v>10.801236269338421</v>
      </c>
      <c r="F11">
        <v>10.582390038041776</v>
      </c>
    </row>
    <row r="13" spans="1:8">
      <c r="A13" t="s">
        <v>498</v>
      </c>
      <c r="C13">
        <v>1</v>
      </c>
      <c r="D13">
        <v>18.398073134059967</v>
      </c>
      <c r="E13">
        <v>17.08025199269575</v>
      </c>
      <c r="F13">
        <v>17.73916256337786</v>
      </c>
      <c r="G13">
        <v>12.434185184336984</v>
      </c>
      <c r="H13">
        <v>4.6411816146136928</v>
      </c>
    </row>
    <row r="14" spans="1:8">
      <c r="C14">
        <v>2</v>
      </c>
      <c r="D14">
        <v>14.873835523201908</v>
      </c>
      <c r="E14">
        <v>17.841671539314543</v>
      </c>
      <c r="F14">
        <v>16.357753531258226</v>
      </c>
    </row>
    <row r="15" spans="1:8">
      <c r="C15">
        <v>3</v>
      </c>
      <c r="D15">
        <v>5.836428903674924</v>
      </c>
      <c r="E15">
        <v>9.5133424814162684</v>
      </c>
      <c r="F15">
        <v>7.6748856925455957</v>
      </c>
    </row>
    <row r="16" spans="1:8">
      <c r="C16">
        <v>4</v>
      </c>
      <c r="D16">
        <v>7.2767133096227665</v>
      </c>
      <c r="E16">
        <v>8.6531645907097516</v>
      </c>
      <c r="F16">
        <v>7.9649389501662586</v>
      </c>
    </row>
    <row r="18" spans="1:8">
      <c r="A18" s="19" t="s">
        <v>118</v>
      </c>
      <c r="B18" s="4"/>
      <c r="C18" s="4"/>
      <c r="D18" s="4"/>
      <c r="E18" s="4"/>
      <c r="F18" s="4"/>
      <c r="G18" s="4"/>
      <c r="H18" s="4"/>
    </row>
    <row r="19" spans="1:8">
      <c r="A19" t="s">
        <v>61</v>
      </c>
      <c r="B19" t="s">
        <v>80</v>
      </c>
      <c r="C19" t="s">
        <v>63</v>
      </c>
      <c r="D19" t="s">
        <v>119</v>
      </c>
      <c r="E19" t="s">
        <v>120</v>
      </c>
      <c r="F19" t="s">
        <v>9</v>
      </c>
      <c r="G19" t="s">
        <v>10</v>
      </c>
      <c r="H19" t="s">
        <v>11</v>
      </c>
    </row>
    <row r="20" spans="1:8">
      <c r="A20" t="s">
        <v>68</v>
      </c>
      <c r="B20" t="s">
        <v>39</v>
      </c>
      <c r="C20">
        <v>1</v>
      </c>
      <c r="D20">
        <v>1</v>
      </c>
      <c r="E20">
        <v>1</v>
      </c>
      <c r="F20">
        <v>1</v>
      </c>
      <c r="G20">
        <v>1</v>
      </c>
      <c r="H20">
        <v>0</v>
      </c>
    </row>
    <row r="21" spans="1:8">
      <c r="C21">
        <v>2</v>
      </c>
      <c r="D21">
        <v>1</v>
      </c>
      <c r="E21">
        <v>1</v>
      </c>
      <c r="F21">
        <v>1</v>
      </c>
    </row>
    <row r="22" spans="1:8">
      <c r="C22">
        <v>3</v>
      </c>
      <c r="D22">
        <v>1</v>
      </c>
      <c r="E22">
        <v>1</v>
      </c>
      <c r="F22">
        <v>1</v>
      </c>
    </row>
    <row r="23" spans="1:8">
      <c r="C23">
        <v>4</v>
      </c>
      <c r="D23">
        <v>1</v>
      </c>
      <c r="E23">
        <v>1</v>
      </c>
      <c r="F23">
        <v>1</v>
      </c>
    </row>
    <row r="25" spans="1:8">
      <c r="A25" t="s">
        <v>41</v>
      </c>
      <c r="C25">
        <v>1</v>
      </c>
      <c r="D25">
        <v>20.178290583052458</v>
      </c>
      <c r="E25">
        <v>14.434679125701804</v>
      </c>
      <c r="F25">
        <v>17.306484854377132</v>
      </c>
      <c r="G25">
        <v>20.085135194631018</v>
      </c>
      <c r="H25">
        <v>11.948842530388035</v>
      </c>
    </row>
    <row r="26" spans="1:8">
      <c r="C26">
        <v>2</v>
      </c>
      <c r="D26">
        <v>33.379803324822674</v>
      </c>
      <c r="E26">
        <v>41.858682155687781</v>
      </c>
      <c r="F26">
        <v>37.619242740255231</v>
      </c>
    </row>
    <row r="27" spans="1:8">
      <c r="C27">
        <v>3</v>
      </c>
      <c r="D27">
        <v>4.0124786432148793</v>
      </c>
      <c r="E27">
        <v>4.2517212887039877</v>
      </c>
      <c r="F27">
        <v>4.1320999659594335</v>
      </c>
    </row>
    <row r="28" spans="1:8">
      <c r="C28">
        <v>4</v>
      </c>
      <c r="D28">
        <v>20.842581871160093</v>
      </c>
      <c r="E28">
        <v>21.722844564704452</v>
      </c>
      <c r="F28">
        <v>21.282713217932272</v>
      </c>
    </row>
    <row r="30" spans="1:8">
      <c r="A30" t="s">
        <v>498</v>
      </c>
      <c r="C30">
        <v>1</v>
      </c>
      <c r="D30">
        <v>20.264642115820436</v>
      </c>
      <c r="E30">
        <v>18.813121969780294</v>
      </c>
      <c r="F30">
        <v>19.538882042800367</v>
      </c>
      <c r="G30">
        <v>9.5489201868644109</v>
      </c>
      <c r="H30">
        <v>5.97120020850189</v>
      </c>
    </row>
    <row r="31" spans="1:8">
      <c r="C31">
        <v>2</v>
      </c>
      <c r="D31">
        <v>6.7342990402529308</v>
      </c>
      <c r="E31">
        <v>8.0780207187506186</v>
      </c>
      <c r="F31">
        <v>7.4061598795017751</v>
      </c>
    </row>
    <row r="32" spans="1:8">
      <c r="C32">
        <v>3</v>
      </c>
      <c r="D32">
        <v>2.811014264186527</v>
      </c>
      <c r="E32">
        <v>4.5819356076649038</v>
      </c>
      <c r="F32">
        <v>3.6964749359257154</v>
      </c>
    </row>
    <row r="33" spans="1:8">
      <c r="C33">
        <v>4</v>
      </c>
      <c r="D33">
        <v>6.9014320460902754</v>
      </c>
      <c r="E33">
        <v>8.206895732369297</v>
      </c>
      <c r="F33">
        <v>7.5541638892297858</v>
      </c>
    </row>
    <row r="35" spans="1:8">
      <c r="A35" s="38" t="s">
        <v>509</v>
      </c>
      <c r="B35" s="34"/>
      <c r="C35" s="34"/>
      <c r="D35" s="34"/>
      <c r="E35" s="34"/>
      <c r="F35" s="34"/>
      <c r="G35" s="34"/>
      <c r="H35" s="34"/>
    </row>
    <row r="36" spans="1:8">
      <c r="A36" t="s">
        <v>61</v>
      </c>
      <c r="B36" t="s">
        <v>80</v>
      </c>
      <c r="C36" t="s">
        <v>63</v>
      </c>
      <c r="D36" t="s">
        <v>510</v>
      </c>
      <c r="E36" t="s">
        <v>511</v>
      </c>
      <c r="F36" t="s">
        <v>9</v>
      </c>
      <c r="G36" t="s">
        <v>10</v>
      </c>
      <c r="H36" t="s">
        <v>11</v>
      </c>
    </row>
    <row r="37" spans="1:8">
      <c r="A37" t="s">
        <v>68</v>
      </c>
      <c r="B37" t="s">
        <v>39</v>
      </c>
      <c r="C37">
        <v>1</v>
      </c>
      <c r="D37">
        <v>1</v>
      </c>
      <c r="E37">
        <v>1</v>
      </c>
      <c r="F37">
        <v>1</v>
      </c>
      <c r="G37">
        <v>1</v>
      </c>
      <c r="H37">
        <v>0</v>
      </c>
    </row>
    <row r="38" spans="1:8">
      <c r="C38">
        <v>2</v>
      </c>
      <c r="D38">
        <v>1</v>
      </c>
      <c r="E38">
        <v>1</v>
      </c>
      <c r="F38">
        <v>1</v>
      </c>
    </row>
    <row r="39" spans="1:8">
      <c r="C39">
        <v>3</v>
      </c>
      <c r="D39">
        <v>1</v>
      </c>
      <c r="E39">
        <v>1</v>
      </c>
      <c r="F39">
        <v>1</v>
      </c>
    </row>
    <row r="40" spans="1:8">
      <c r="C40">
        <v>4</v>
      </c>
      <c r="D40">
        <v>1</v>
      </c>
      <c r="E40">
        <v>1</v>
      </c>
      <c r="F40">
        <v>1</v>
      </c>
    </row>
    <row r="42" spans="1:8">
      <c r="A42" t="s">
        <v>41</v>
      </c>
      <c r="C42">
        <v>1</v>
      </c>
      <c r="D42">
        <v>285.93662643412432</v>
      </c>
      <c r="E42">
        <v>204.54673481255202</v>
      </c>
      <c r="F42">
        <v>245.24168062333817</v>
      </c>
      <c r="G42">
        <v>282.94073696051896</v>
      </c>
      <c r="H42">
        <v>75.876773815181053</v>
      </c>
    </row>
    <row r="43" spans="1:8">
      <c r="C43">
        <v>2</v>
      </c>
      <c r="D43">
        <v>333.74197582662259</v>
      </c>
      <c r="E43">
        <v>418.51652486367817</v>
      </c>
      <c r="F43">
        <v>376.12925034515035</v>
      </c>
    </row>
    <row r="44" spans="1:8">
      <c r="C44">
        <v>3</v>
      </c>
      <c r="D44">
        <v>321.07042901173782</v>
      </c>
      <c r="E44">
        <v>340.21414182750169</v>
      </c>
      <c r="F44">
        <v>330.64228541961972</v>
      </c>
    </row>
    <row r="45" spans="1:8">
      <c r="C45">
        <v>4</v>
      </c>
      <c r="D45">
        <v>176.03246615152898</v>
      </c>
      <c r="E45">
        <v>183.46699675640642</v>
      </c>
      <c r="F45">
        <v>179.74973145396768</v>
      </c>
    </row>
    <row r="47" spans="1:8">
      <c r="A47" t="s">
        <v>498</v>
      </c>
      <c r="C47">
        <v>1</v>
      </c>
      <c r="D47">
        <v>1293.5003625410513</v>
      </c>
      <c r="E47">
        <v>1200.8492402361194</v>
      </c>
      <c r="F47">
        <v>1247.1748013885854</v>
      </c>
      <c r="G47">
        <v>948.9750188356428</v>
      </c>
      <c r="H47">
        <v>252.95929076338996</v>
      </c>
    </row>
    <row r="48" spans="1:8">
      <c r="C48">
        <v>2</v>
      </c>
      <c r="D48">
        <v>874.00731315674057</v>
      </c>
      <c r="E48">
        <v>1048.4014953625435</v>
      </c>
      <c r="F48">
        <v>961.20440425964205</v>
      </c>
    </row>
    <row r="49" spans="1:8">
      <c r="C49">
        <v>3</v>
      </c>
      <c r="D49">
        <v>788.88153321846528</v>
      </c>
      <c r="E49">
        <v>1285.8719478355233</v>
      </c>
      <c r="F49">
        <v>1037.3767405269944</v>
      </c>
    </row>
    <row r="50" spans="1:8">
      <c r="C50">
        <v>4</v>
      </c>
      <c r="D50">
        <v>502.607883371073</v>
      </c>
      <c r="E50">
        <v>597.68037496362638</v>
      </c>
      <c r="F50">
        <v>550.14412916734966</v>
      </c>
    </row>
    <row r="52" spans="1:8">
      <c r="A52" s="28" t="s">
        <v>512</v>
      </c>
      <c r="B52" s="13"/>
      <c r="C52" s="13"/>
      <c r="D52" s="13"/>
      <c r="E52" s="13"/>
      <c r="F52" s="13"/>
      <c r="G52" s="13"/>
      <c r="H52" s="13"/>
    </row>
    <row r="53" spans="1:8">
      <c r="A53" t="s">
        <v>61</v>
      </c>
      <c r="B53" t="s">
        <v>80</v>
      </c>
      <c r="C53" t="s">
        <v>63</v>
      </c>
      <c r="D53" t="s">
        <v>513</v>
      </c>
      <c r="E53" t="s">
        <v>514</v>
      </c>
      <c r="F53" t="s">
        <v>9</v>
      </c>
      <c r="G53" t="s">
        <v>10</v>
      </c>
      <c r="H53" t="s">
        <v>11</v>
      </c>
    </row>
    <row r="54" spans="1:8">
      <c r="A54" t="s">
        <v>68</v>
      </c>
      <c r="B54" t="s">
        <v>39</v>
      </c>
      <c r="C54">
        <v>1</v>
      </c>
      <c r="D54">
        <v>1</v>
      </c>
      <c r="E54">
        <v>1</v>
      </c>
      <c r="F54">
        <v>1</v>
      </c>
      <c r="G54">
        <v>1</v>
      </c>
      <c r="H54">
        <v>0</v>
      </c>
    </row>
    <row r="55" spans="1:8">
      <c r="C55">
        <v>2</v>
      </c>
      <c r="D55">
        <v>1</v>
      </c>
      <c r="E55">
        <v>1</v>
      </c>
      <c r="F55">
        <v>1</v>
      </c>
    </row>
    <row r="56" spans="1:8">
      <c r="C56">
        <v>3</v>
      </c>
      <c r="D56">
        <v>1</v>
      </c>
      <c r="E56">
        <v>1</v>
      </c>
      <c r="F56">
        <v>1</v>
      </c>
    </row>
    <row r="57" spans="1:8">
      <c r="C57">
        <v>4</v>
      </c>
      <c r="D57">
        <v>1</v>
      </c>
      <c r="E57">
        <v>1</v>
      </c>
      <c r="F57">
        <v>1</v>
      </c>
    </row>
    <row r="59" spans="1:8">
      <c r="A59" t="s">
        <v>41</v>
      </c>
      <c r="C59">
        <v>1</v>
      </c>
      <c r="D59">
        <v>5.2224939721410299</v>
      </c>
      <c r="E59">
        <v>3.7359470274990851</v>
      </c>
      <c r="F59">
        <v>4.4792204998200571</v>
      </c>
      <c r="G59">
        <v>6.0013752903463695</v>
      </c>
      <c r="H59">
        <v>4.4716474976197098</v>
      </c>
    </row>
    <row r="60" spans="1:8">
      <c r="C60">
        <v>2</v>
      </c>
      <c r="D60">
        <v>11.947557442712956</v>
      </c>
      <c r="E60">
        <v>14.982383349138571</v>
      </c>
      <c r="F60">
        <v>13.464970395925764</v>
      </c>
    </row>
    <row r="61" spans="1:8">
      <c r="C61">
        <v>3</v>
      </c>
      <c r="D61">
        <v>4.3684080395014604</v>
      </c>
      <c r="E61">
        <v>4.6288728516228934</v>
      </c>
      <c r="F61">
        <v>4.4986404455621773</v>
      </c>
    </row>
    <row r="62" spans="1:8">
      <c r="C62">
        <v>4</v>
      </c>
      <c r="D62">
        <v>1.5303534530133684</v>
      </c>
      <c r="E62">
        <v>1.5949861871415938</v>
      </c>
      <c r="F62">
        <v>1.5626698200774811</v>
      </c>
    </row>
    <row r="64" spans="1:8">
      <c r="A64" t="s">
        <v>498</v>
      </c>
      <c r="C64">
        <v>1</v>
      </c>
      <c r="D64">
        <v>40.198801436090527</v>
      </c>
      <c r="E64">
        <v>37.319433036803574</v>
      </c>
      <c r="F64">
        <v>38.759117236447054</v>
      </c>
      <c r="G64">
        <v>31.062371529387498</v>
      </c>
      <c r="H64">
        <v>8.0935782996021217</v>
      </c>
    </row>
    <row r="65" spans="3:6">
      <c r="C65">
        <v>2</v>
      </c>
      <c r="D65">
        <v>33.219861460500638</v>
      </c>
      <c r="E65">
        <v>39.848353562551395</v>
      </c>
      <c r="F65">
        <v>36.534107511526017</v>
      </c>
    </row>
    <row r="66" spans="3:6">
      <c r="C66">
        <v>3</v>
      </c>
      <c r="D66">
        <v>23.605300945318081</v>
      </c>
      <c r="E66">
        <v>38.47649238532005</v>
      </c>
      <c r="F66">
        <v>31.040896665319067</v>
      </c>
    </row>
    <row r="67" spans="3:6">
      <c r="C67">
        <v>4</v>
      </c>
      <c r="D67">
        <v>16.367353674129273</v>
      </c>
      <c r="E67">
        <v>19.463375734386446</v>
      </c>
      <c r="F67">
        <v>17.915364704257861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39" workbookViewId="0">
      <selection activeCell="I60" sqref="I60"/>
    </sheetView>
  </sheetViews>
  <sheetFormatPr defaultRowHeight="14.4"/>
  <cols>
    <col min="1" max="1" width="46" bestFit="1" customWidth="1"/>
    <col min="2" max="2" width="14.109375" bestFit="1" customWidth="1"/>
    <col min="3" max="3" width="4.44140625" bestFit="1" customWidth="1"/>
    <col min="4" max="4" width="10.88671875" bestFit="1" customWidth="1"/>
    <col min="5" max="6" width="12.5546875" bestFit="1" customWidth="1"/>
    <col min="7" max="7" width="20.88671875" bestFit="1" customWidth="1"/>
    <col min="8" max="8" width="22.6640625" bestFit="1" customWidth="1"/>
  </cols>
  <sheetData>
    <row r="1" spans="1:8">
      <c r="A1" s="21" t="s">
        <v>132</v>
      </c>
      <c r="B1" s="22"/>
      <c r="C1" s="22"/>
      <c r="D1" s="22"/>
      <c r="E1" s="22"/>
      <c r="F1" s="22"/>
      <c r="G1" s="22"/>
      <c r="H1" s="22"/>
    </row>
    <row r="2" spans="1:8">
      <c r="A2" t="s">
        <v>61</v>
      </c>
      <c r="B2" t="s">
        <v>80</v>
      </c>
      <c r="C2" t="s">
        <v>639</v>
      </c>
      <c r="D2" t="s">
        <v>754</v>
      </c>
      <c r="E2" t="s">
        <v>134</v>
      </c>
      <c r="F2" t="s">
        <v>128</v>
      </c>
      <c r="G2" t="s">
        <v>758</v>
      </c>
      <c r="H2" t="s">
        <v>15</v>
      </c>
    </row>
    <row r="3" spans="1:8">
      <c r="A3" t="s">
        <v>41</v>
      </c>
      <c r="B3" t="s">
        <v>39</v>
      </c>
      <c r="C3">
        <v>1</v>
      </c>
      <c r="D3">
        <v>524</v>
      </c>
      <c r="E3">
        <v>571.33333333333337</v>
      </c>
      <c r="F3">
        <v>34.101156708957674</v>
      </c>
      <c r="G3">
        <v>2.75E-2</v>
      </c>
      <c r="H3" t="s">
        <v>759</v>
      </c>
    </row>
    <row r="4" spans="1:8">
      <c r="C4">
        <v>2</v>
      </c>
      <c r="D4">
        <v>603</v>
      </c>
    </row>
    <row r="5" spans="1:8">
      <c r="C5">
        <v>3</v>
      </c>
      <c r="D5">
        <v>587</v>
      </c>
    </row>
    <row r="7" spans="1:8">
      <c r="A7" t="s">
        <v>498</v>
      </c>
      <c r="C7">
        <v>1</v>
      </c>
      <c r="D7">
        <v>677</v>
      </c>
      <c r="E7">
        <v>684.66666666666663</v>
      </c>
      <c r="F7">
        <v>32.704060230429427</v>
      </c>
    </row>
    <row r="8" spans="1:8">
      <c r="C8">
        <v>2</v>
      </c>
      <c r="D8">
        <v>649</v>
      </c>
    </row>
    <row r="9" spans="1:8">
      <c r="C9">
        <v>3</v>
      </c>
      <c r="D9">
        <v>728</v>
      </c>
    </row>
    <row r="11" spans="1:8">
      <c r="A11" t="s">
        <v>41</v>
      </c>
      <c r="B11" t="s">
        <v>85</v>
      </c>
      <c r="C11">
        <v>1</v>
      </c>
      <c r="D11">
        <v>425</v>
      </c>
      <c r="E11">
        <v>489.66666666666669</v>
      </c>
      <c r="F11">
        <v>48.554665641476262</v>
      </c>
      <c r="G11">
        <v>9.1999999999999998E-3</v>
      </c>
      <c r="H11" t="s">
        <v>760</v>
      </c>
    </row>
    <row r="12" spans="1:8">
      <c r="C12">
        <v>2</v>
      </c>
      <c r="D12">
        <v>542</v>
      </c>
    </row>
    <row r="13" spans="1:8">
      <c r="C13">
        <v>3</v>
      </c>
      <c r="D13">
        <v>502</v>
      </c>
    </row>
    <row r="15" spans="1:8">
      <c r="A15" t="s">
        <v>498</v>
      </c>
      <c r="C15">
        <v>1</v>
      </c>
      <c r="D15">
        <v>646</v>
      </c>
      <c r="E15">
        <v>699.66666666666663</v>
      </c>
      <c r="F15">
        <v>40.00277768133386</v>
      </c>
    </row>
    <row r="16" spans="1:8">
      <c r="C16">
        <v>2</v>
      </c>
      <c r="D16">
        <v>742</v>
      </c>
    </row>
    <row r="17" spans="1:8">
      <c r="C17">
        <v>3</v>
      </c>
      <c r="D17">
        <v>711</v>
      </c>
    </row>
    <row r="19" spans="1:8">
      <c r="A19" t="s">
        <v>41</v>
      </c>
      <c r="B19" t="s">
        <v>96</v>
      </c>
      <c r="C19">
        <v>1</v>
      </c>
      <c r="D19">
        <v>339</v>
      </c>
      <c r="E19">
        <v>404.33333333333331</v>
      </c>
      <c r="F19">
        <v>46.913632228691149</v>
      </c>
      <c r="G19">
        <v>2.0999999999999999E-3</v>
      </c>
      <c r="H19" t="s">
        <v>761</v>
      </c>
    </row>
    <row r="20" spans="1:8">
      <c r="C20">
        <v>2</v>
      </c>
      <c r="D20">
        <v>447</v>
      </c>
    </row>
    <row r="21" spans="1:8">
      <c r="C21">
        <v>3</v>
      </c>
      <c r="D21">
        <v>427</v>
      </c>
    </row>
    <row r="23" spans="1:8">
      <c r="A23" t="s">
        <v>498</v>
      </c>
      <c r="C23">
        <v>1</v>
      </c>
      <c r="D23">
        <v>691</v>
      </c>
      <c r="E23">
        <v>685.66666666666663</v>
      </c>
      <c r="F23">
        <v>30.444849956747838</v>
      </c>
    </row>
    <row r="24" spans="1:8">
      <c r="C24">
        <v>2</v>
      </c>
      <c r="D24">
        <v>646</v>
      </c>
    </row>
    <row r="25" spans="1:8">
      <c r="C25">
        <v>3</v>
      </c>
      <c r="D25">
        <v>720</v>
      </c>
    </row>
    <row r="27" spans="1:8">
      <c r="A27" s="30" t="s">
        <v>139</v>
      </c>
      <c r="B27" s="29"/>
      <c r="C27" s="29"/>
      <c r="D27" s="29"/>
      <c r="E27" s="29"/>
      <c r="F27" s="29"/>
      <c r="G27" s="29"/>
      <c r="H27" s="29"/>
    </row>
    <row r="28" spans="1:8">
      <c r="A28" t="s">
        <v>61</v>
      </c>
      <c r="B28" t="s">
        <v>80</v>
      </c>
      <c r="C28" t="s">
        <v>639</v>
      </c>
      <c r="D28" t="s">
        <v>755</v>
      </c>
      <c r="E28" t="s">
        <v>134</v>
      </c>
      <c r="F28" t="s">
        <v>128</v>
      </c>
      <c r="G28" t="s">
        <v>758</v>
      </c>
      <c r="H28" t="s">
        <v>15</v>
      </c>
    </row>
    <row r="29" spans="1:8">
      <c r="A29" t="s">
        <v>41</v>
      </c>
      <c r="B29" t="s">
        <v>39</v>
      </c>
      <c r="C29">
        <v>1</v>
      </c>
      <c r="D29">
        <v>832</v>
      </c>
      <c r="E29">
        <v>761</v>
      </c>
      <c r="F29">
        <v>52.921325254255173</v>
      </c>
      <c r="G29">
        <v>0.68989999999999996</v>
      </c>
      <c r="H29" t="s">
        <v>762</v>
      </c>
    </row>
    <row r="30" spans="1:8">
      <c r="C30">
        <v>2</v>
      </c>
      <c r="D30">
        <v>705</v>
      </c>
    </row>
    <row r="31" spans="1:8">
      <c r="C31">
        <v>3</v>
      </c>
      <c r="D31">
        <v>746</v>
      </c>
    </row>
    <row r="33" spans="1:8">
      <c r="A33" t="s">
        <v>498</v>
      </c>
      <c r="C33">
        <v>1</v>
      </c>
      <c r="D33">
        <v>749</v>
      </c>
      <c r="E33">
        <v>789.33333333333337</v>
      </c>
      <c r="F33">
        <v>76.92564952963059</v>
      </c>
    </row>
    <row r="34" spans="1:8">
      <c r="C34">
        <v>2</v>
      </c>
      <c r="D34">
        <v>722</v>
      </c>
    </row>
    <row r="35" spans="1:8">
      <c r="C35">
        <v>3</v>
      </c>
      <c r="D35">
        <v>897</v>
      </c>
    </row>
    <row r="37" spans="1:8">
      <c r="A37" t="s">
        <v>41</v>
      </c>
      <c r="B37" t="s">
        <v>85</v>
      </c>
      <c r="C37">
        <v>1</v>
      </c>
      <c r="D37">
        <v>585</v>
      </c>
      <c r="E37">
        <v>582.33333333333337</v>
      </c>
      <c r="F37">
        <v>42.499673201357936</v>
      </c>
      <c r="G37">
        <v>0.88660000000000005</v>
      </c>
      <c r="H37" t="s">
        <v>763</v>
      </c>
    </row>
    <row r="38" spans="1:8">
      <c r="C38">
        <v>2</v>
      </c>
      <c r="D38">
        <v>529</v>
      </c>
    </row>
    <row r="39" spans="1:8">
      <c r="C39">
        <v>3</v>
      </c>
      <c r="D39">
        <v>633</v>
      </c>
    </row>
    <row r="41" spans="1:8">
      <c r="A41" t="s">
        <v>498</v>
      </c>
      <c r="C41">
        <v>1</v>
      </c>
      <c r="D41">
        <v>509</v>
      </c>
      <c r="E41">
        <v>591.66666666666663</v>
      </c>
      <c r="F41">
        <v>75.74665375814007</v>
      </c>
    </row>
    <row r="42" spans="1:8">
      <c r="C42">
        <v>2</v>
      </c>
      <c r="D42">
        <v>574</v>
      </c>
    </row>
    <row r="43" spans="1:8">
      <c r="C43">
        <v>3</v>
      </c>
      <c r="D43">
        <v>692</v>
      </c>
    </row>
    <row r="45" spans="1:8">
      <c r="A45" t="s">
        <v>41</v>
      </c>
      <c r="B45" t="s">
        <v>96</v>
      </c>
      <c r="C45">
        <v>1</v>
      </c>
      <c r="D45">
        <v>625</v>
      </c>
      <c r="E45">
        <v>603.33333333333337</v>
      </c>
      <c r="F45">
        <v>31.351058816073323</v>
      </c>
      <c r="G45">
        <v>0.1578</v>
      </c>
      <c r="H45" t="s">
        <v>764</v>
      </c>
    </row>
    <row r="46" spans="1:8">
      <c r="C46">
        <v>2</v>
      </c>
      <c r="D46">
        <v>559</v>
      </c>
    </row>
    <row r="47" spans="1:8">
      <c r="C47">
        <v>3</v>
      </c>
      <c r="D47">
        <v>626</v>
      </c>
    </row>
    <row r="49" spans="1:8">
      <c r="A49" t="s">
        <v>498</v>
      </c>
      <c r="C49">
        <v>1</v>
      </c>
      <c r="D49">
        <v>448</v>
      </c>
      <c r="E49">
        <v>496.33333333333331</v>
      </c>
      <c r="F49">
        <v>81.413894528036323</v>
      </c>
    </row>
    <row r="50" spans="1:8">
      <c r="C50">
        <v>2</v>
      </c>
      <c r="D50">
        <v>430</v>
      </c>
    </row>
    <row r="51" spans="1:8">
      <c r="C51">
        <v>3</v>
      </c>
      <c r="D51">
        <v>611</v>
      </c>
    </row>
    <row r="53" spans="1:8">
      <c r="A53" s="63" t="s">
        <v>756</v>
      </c>
      <c r="B53" s="55"/>
      <c r="C53" s="55"/>
      <c r="D53" s="55"/>
      <c r="E53" s="55"/>
      <c r="F53" s="55"/>
      <c r="G53" s="55"/>
      <c r="H53" s="55"/>
    </row>
    <row r="54" spans="1:8">
      <c r="A54" t="s">
        <v>61</v>
      </c>
      <c r="B54" t="s">
        <v>80</v>
      </c>
      <c r="C54" t="s">
        <v>639</v>
      </c>
      <c r="D54" t="s">
        <v>757</v>
      </c>
      <c r="E54" t="s">
        <v>134</v>
      </c>
      <c r="F54" t="s">
        <v>128</v>
      </c>
      <c r="G54" t="s">
        <v>758</v>
      </c>
      <c r="H54" t="s">
        <v>15</v>
      </c>
    </row>
    <row r="55" spans="1:8">
      <c r="A55" t="s">
        <v>41</v>
      </c>
      <c r="B55" t="s">
        <v>39</v>
      </c>
      <c r="C55">
        <v>1</v>
      </c>
      <c r="D55">
        <v>540</v>
      </c>
      <c r="E55">
        <v>489.66666666666669</v>
      </c>
      <c r="F55">
        <v>58.265675048770255</v>
      </c>
      <c r="G55">
        <v>6.4000000000000003E-3</v>
      </c>
      <c r="H55" t="s">
        <v>765</v>
      </c>
    </row>
    <row r="56" spans="1:8">
      <c r="C56">
        <v>2</v>
      </c>
      <c r="D56">
        <v>408</v>
      </c>
    </row>
    <row r="57" spans="1:8">
      <c r="C57">
        <v>3</v>
      </c>
      <c r="D57">
        <v>521</v>
      </c>
    </row>
    <row r="59" spans="1:8">
      <c r="A59" t="s">
        <v>498</v>
      </c>
      <c r="C59">
        <v>1</v>
      </c>
      <c r="D59">
        <v>225</v>
      </c>
      <c r="E59">
        <v>253.33333333333334</v>
      </c>
      <c r="F59">
        <v>26.637484032009397</v>
      </c>
    </row>
    <row r="60" spans="1:8">
      <c r="C60">
        <v>2</v>
      </c>
      <c r="D60">
        <v>246</v>
      </c>
    </row>
    <row r="61" spans="1:8">
      <c r="C61">
        <v>3</v>
      </c>
      <c r="D61">
        <v>289</v>
      </c>
    </row>
    <row r="63" spans="1:8">
      <c r="A63" t="s">
        <v>41</v>
      </c>
      <c r="B63" t="s">
        <v>85</v>
      </c>
      <c r="C63">
        <v>1</v>
      </c>
      <c r="D63">
        <v>1090</v>
      </c>
      <c r="E63">
        <v>1226</v>
      </c>
      <c r="F63">
        <v>192.33304448274092</v>
      </c>
      <c r="G63">
        <v>8.2000000000000007E-3</v>
      </c>
      <c r="H63" t="s">
        <v>766</v>
      </c>
    </row>
    <row r="64" spans="1:8">
      <c r="C64">
        <v>2</v>
      </c>
      <c r="D64">
        <v>1090</v>
      </c>
    </row>
    <row r="65" spans="1:8">
      <c r="C65">
        <v>3</v>
      </c>
      <c r="D65">
        <v>1498</v>
      </c>
    </row>
    <row r="67" spans="1:8">
      <c r="A67" t="s">
        <v>498</v>
      </c>
      <c r="C67">
        <v>1</v>
      </c>
      <c r="D67">
        <v>350</v>
      </c>
      <c r="E67">
        <v>458.33333333333331</v>
      </c>
      <c r="F67">
        <v>111.66119389574079</v>
      </c>
    </row>
    <row r="68" spans="1:8">
      <c r="C68">
        <v>2</v>
      </c>
      <c r="D68">
        <v>413</v>
      </c>
    </row>
    <row r="69" spans="1:8">
      <c r="C69">
        <v>3</v>
      </c>
      <c r="D69">
        <v>612</v>
      </c>
    </row>
    <row r="71" spans="1:8">
      <c r="A71" t="s">
        <v>41</v>
      </c>
      <c r="B71" t="s">
        <v>96</v>
      </c>
      <c r="C71">
        <v>1</v>
      </c>
      <c r="D71">
        <v>2456</v>
      </c>
      <c r="E71">
        <v>2372</v>
      </c>
      <c r="F71">
        <v>190.74590428106183</v>
      </c>
      <c r="G71">
        <v>2.0000000000000001E-4</v>
      </c>
      <c r="H71" t="s">
        <v>767</v>
      </c>
    </row>
    <row r="72" spans="1:8">
      <c r="C72">
        <v>2</v>
      </c>
      <c r="D72">
        <v>2108</v>
      </c>
    </row>
    <row r="73" spans="1:8">
      <c r="C73">
        <v>3</v>
      </c>
      <c r="D73">
        <v>2552</v>
      </c>
    </row>
    <row r="75" spans="1:8">
      <c r="A75" t="s">
        <v>498</v>
      </c>
      <c r="C75">
        <v>1</v>
      </c>
      <c r="D75">
        <v>490</v>
      </c>
      <c r="E75">
        <v>560.66666666666663</v>
      </c>
      <c r="F75">
        <v>50.394003170571352</v>
      </c>
    </row>
    <row r="76" spans="1:8">
      <c r="C76">
        <v>2</v>
      </c>
      <c r="D76">
        <v>604</v>
      </c>
    </row>
    <row r="77" spans="1:8">
      <c r="C77">
        <v>3</v>
      </c>
      <c r="D77">
        <v>588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selection activeCell="J26" sqref="J26"/>
    </sheetView>
  </sheetViews>
  <sheetFormatPr defaultRowHeight="14.4"/>
  <cols>
    <col min="1" max="1" width="15.88671875" bestFit="1" customWidth="1"/>
    <col min="2" max="2" width="14.109375" bestFit="1" customWidth="1"/>
    <col min="3" max="3" width="4.44140625" bestFit="1" customWidth="1"/>
    <col min="4" max="8" width="12.5546875" bestFit="1" customWidth="1"/>
    <col min="9" max="9" width="15.33203125" bestFit="1" customWidth="1"/>
    <col min="10" max="10" width="13.5546875" bestFit="1" customWidth="1"/>
    <col min="11" max="11" width="24.88671875" bestFit="1" customWidth="1"/>
    <col min="12" max="12" width="22.6640625" bestFit="1" customWidth="1"/>
  </cols>
  <sheetData>
    <row r="1" spans="1:12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t="s">
        <v>61</v>
      </c>
      <c r="B2" t="s">
        <v>768</v>
      </c>
      <c r="C2" t="s">
        <v>639</v>
      </c>
      <c r="D2" t="s">
        <v>64</v>
      </c>
      <c r="G2" t="s">
        <v>9</v>
      </c>
      <c r="H2" t="s">
        <v>65</v>
      </c>
      <c r="I2" t="s">
        <v>10</v>
      </c>
      <c r="J2" t="s">
        <v>11</v>
      </c>
      <c r="K2" t="s">
        <v>135</v>
      </c>
      <c r="L2" t="s">
        <v>15</v>
      </c>
    </row>
    <row r="3" spans="1:12">
      <c r="A3" t="s">
        <v>68</v>
      </c>
      <c r="B3" t="s">
        <v>39</v>
      </c>
      <c r="C3">
        <v>1</v>
      </c>
      <c r="D3">
        <v>1019.4958264573036</v>
      </c>
      <c r="E3">
        <v>839.34425618576608</v>
      </c>
      <c r="F3">
        <v>1073.1726849052602</v>
      </c>
      <c r="G3">
        <v>977.3375891827767</v>
      </c>
      <c r="H3">
        <v>100.00640395137528</v>
      </c>
      <c r="I3">
        <v>1002.0902971493668</v>
      </c>
      <c r="J3">
        <v>55.087578396121536</v>
      </c>
    </row>
    <row r="4" spans="1:12">
      <c r="C4">
        <v>2</v>
      </c>
      <c r="D4">
        <v>986.81694216713265</v>
      </c>
      <c r="E4">
        <v>916.31111858939823</v>
      </c>
      <c r="F4">
        <v>883.24052555284015</v>
      </c>
      <c r="G4">
        <v>928.78952876979031</v>
      </c>
      <c r="H4">
        <v>43.195690835521674</v>
      </c>
    </row>
    <row r="5" spans="1:12">
      <c r="C5">
        <v>3</v>
      </c>
      <c r="D5">
        <v>1122.7314604306137</v>
      </c>
      <c r="E5">
        <v>997.50624232587506</v>
      </c>
      <c r="F5">
        <v>1110.9292588935568</v>
      </c>
      <c r="G5">
        <v>1077.0556538833487</v>
      </c>
      <c r="H5">
        <v>56.455909933537484</v>
      </c>
    </row>
    <row r="6" spans="1:12">
      <c r="C6">
        <v>4</v>
      </c>
      <c r="D6">
        <v>1020.8751272608895</v>
      </c>
      <c r="E6">
        <v>1077.5602528108932</v>
      </c>
      <c r="F6">
        <v>977.09987021287327</v>
      </c>
      <c r="G6">
        <v>1025.1784167615519</v>
      </c>
      <c r="H6">
        <v>41.125505819219782</v>
      </c>
    </row>
    <row r="8" spans="1:12">
      <c r="A8" t="s">
        <v>41</v>
      </c>
      <c r="C8">
        <v>1</v>
      </c>
      <c r="D8">
        <v>717.45599046838277</v>
      </c>
      <c r="E8">
        <v>1058.718255564075</v>
      </c>
      <c r="F8">
        <v>924.9936945301472</v>
      </c>
      <c r="G8">
        <v>900.3893135208682</v>
      </c>
      <c r="H8">
        <v>140.4018401308621</v>
      </c>
      <c r="I8">
        <v>950.11403903909866</v>
      </c>
      <c r="J8">
        <v>28.923479607041823</v>
      </c>
      <c r="K8">
        <v>0.1981</v>
      </c>
      <c r="L8" t="s">
        <v>769</v>
      </c>
    </row>
    <row r="9" spans="1:12">
      <c r="C9">
        <v>2</v>
      </c>
      <c r="D9">
        <v>1117.4945831296025</v>
      </c>
      <c r="E9">
        <v>875.38540110095073</v>
      </c>
      <c r="F9">
        <v>905.27334572486438</v>
      </c>
      <c r="G9">
        <v>966.05110998513919</v>
      </c>
      <c r="H9">
        <v>107.7796099362143</v>
      </c>
    </row>
    <row r="10" spans="1:12">
      <c r="C10">
        <v>3</v>
      </c>
      <c r="D10">
        <v>1020.8751272608895</v>
      </c>
      <c r="E10">
        <v>983.89771536065643</v>
      </c>
      <c r="F10">
        <v>881.41222572736933</v>
      </c>
      <c r="G10">
        <v>962.06168944963838</v>
      </c>
      <c r="H10">
        <v>58.992000851680856</v>
      </c>
    </row>
    <row r="11" spans="1:12">
      <c r="C11">
        <v>4</v>
      </c>
      <c r="D11">
        <v>1008.2106980791151</v>
      </c>
      <c r="E11">
        <v>956.73191152847858</v>
      </c>
      <c r="F11">
        <v>950.91951999465323</v>
      </c>
      <c r="G11">
        <v>971.95404320074886</v>
      </c>
      <c r="H11">
        <v>25.746905847270714</v>
      </c>
    </row>
    <row r="13" spans="1:12">
      <c r="A13" t="s">
        <v>498</v>
      </c>
      <c r="C13">
        <v>1</v>
      </c>
      <c r="D13">
        <v>839.34425618576608</v>
      </c>
      <c r="E13">
        <v>952.67918109638367</v>
      </c>
      <c r="F13">
        <v>1005.1334045847512</v>
      </c>
      <c r="G13">
        <v>932.38561395563363</v>
      </c>
      <c r="H13">
        <v>69.187581169779676</v>
      </c>
      <c r="I13">
        <v>945.75531837786866</v>
      </c>
      <c r="J13">
        <v>20.682427870879422</v>
      </c>
      <c r="K13">
        <v>0.14829999999999999</v>
      </c>
      <c r="L13" t="s">
        <v>770</v>
      </c>
    </row>
    <row r="14" spans="1:12">
      <c r="C14">
        <v>2</v>
      </c>
      <c r="D14">
        <v>1033.8827940234278</v>
      </c>
      <c r="E14">
        <v>880.09761054015803</v>
      </c>
      <c r="F14">
        <v>844.81902670632826</v>
      </c>
      <c r="G14">
        <v>919.59981042330458</v>
      </c>
      <c r="H14">
        <v>82.083676309562875</v>
      </c>
    </row>
    <row r="15" spans="1:12">
      <c r="C15">
        <v>3</v>
      </c>
      <c r="D15">
        <v>911.284571309027</v>
      </c>
      <c r="E15">
        <v>950.91951999465323</v>
      </c>
      <c r="F15">
        <v>1016.9767951840678</v>
      </c>
      <c r="G15">
        <v>959.72696216258271</v>
      </c>
      <c r="H15">
        <v>43.595793566726911</v>
      </c>
    </row>
    <row r="16" spans="1:12">
      <c r="C16">
        <v>4</v>
      </c>
      <c r="D16">
        <v>935.43501539432498</v>
      </c>
      <c r="E16">
        <v>980.01270932036698</v>
      </c>
      <c r="F16">
        <v>998.47893619516822</v>
      </c>
      <c r="G16">
        <v>971.30888696995351</v>
      </c>
      <c r="H16">
        <v>26.463199354530282</v>
      </c>
    </row>
    <row r="18" spans="1:12">
      <c r="A18" t="s">
        <v>68</v>
      </c>
      <c r="B18" t="s">
        <v>85</v>
      </c>
      <c r="C18">
        <v>1</v>
      </c>
      <c r="D18">
        <v>3057.5880262563637</v>
      </c>
      <c r="E18">
        <v>3171.308483559852</v>
      </c>
      <c r="F18">
        <v>3346.0003060162121</v>
      </c>
      <c r="G18">
        <v>3191.6322719441428</v>
      </c>
      <c r="H18">
        <v>118.61760144763602</v>
      </c>
      <c r="I18">
        <v>3143.0159076275045</v>
      </c>
      <c r="J18">
        <v>77.478469686596469</v>
      </c>
    </row>
    <row r="19" spans="1:12">
      <c r="C19">
        <v>2</v>
      </c>
      <c r="D19">
        <v>3633.0213643805632</v>
      </c>
      <c r="E19">
        <v>2937.0255677414925</v>
      </c>
      <c r="F19">
        <v>3143.3451722153736</v>
      </c>
      <c r="G19">
        <v>3237.7973681124763</v>
      </c>
      <c r="H19">
        <v>291.88291056192628</v>
      </c>
    </row>
    <row r="20" spans="1:12">
      <c r="C20">
        <v>3</v>
      </c>
      <c r="D20">
        <v>3019.2108104209674</v>
      </c>
      <c r="E20">
        <v>2867.3511080575322</v>
      </c>
      <c r="F20">
        <v>3223.8323686021727</v>
      </c>
      <c r="G20">
        <v>3036.7980956935571</v>
      </c>
      <c r="H20">
        <v>146.06324368190323</v>
      </c>
    </row>
    <row r="21" spans="1:12">
      <c r="C21">
        <v>4</v>
      </c>
      <c r="D21">
        <v>3103.3810005501141</v>
      </c>
      <c r="E21">
        <v>3138.4912061762016</v>
      </c>
      <c r="F21">
        <v>3075.6354775532091</v>
      </c>
      <c r="G21">
        <v>3105.8358947598413</v>
      </c>
      <c r="H21">
        <v>25.719390018266179</v>
      </c>
    </row>
    <row r="23" spans="1:12">
      <c r="A23" t="s">
        <v>41</v>
      </c>
      <c r="C23">
        <v>1</v>
      </c>
      <c r="D23">
        <v>1354.5344357105821</v>
      </c>
      <c r="E23">
        <v>1511.6312787110517</v>
      </c>
      <c r="F23">
        <v>1487.1499791582103</v>
      </c>
      <c r="G23">
        <v>1451.1052311932815</v>
      </c>
      <c r="H23">
        <v>69.013391995418701</v>
      </c>
      <c r="I23">
        <v>1387.135954862679</v>
      </c>
      <c r="J23">
        <v>44.669821562958226</v>
      </c>
      <c r="K23" t="s">
        <v>93</v>
      </c>
      <c r="L23" t="s">
        <v>771</v>
      </c>
    </row>
    <row r="24" spans="1:12">
      <c r="C24">
        <v>2</v>
      </c>
      <c r="D24">
        <v>1570.0092285131152</v>
      </c>
      <c r="E24">
        <v>1330.4205719960473</v>
      </c>
      <c r="F24">
        <v>1309.3664218774045</v>
      </c>
      <c r="G24">
        <v>1403.2654074621889</v>
      </c>
      <c r="H24">
        <v>118.21857074448177</v>
      </c>
    </row>
    <row r="25" spans="1:12">
      <c r="C25">
        <v>3</v>
      </c>
      <c r="D25">
        <v>1263.3948527337964</v>
      </c>
      <c r="E25">
        <v>1337.4480396654749</v>
      </c>
      <c r="F25">
        <v>1396.8682289120031</v>
      </c>
      <c r="G25">
        <v>1332.570373770425</v>
      </c>
      <c r="H25">
        <v>54.599323900210059</v>
      </c>
    </row>
    <row r="26" spans="1:12">
      <c r="C26">
        <v>4</v>
      </c>
      <c r="D26">
        <v>1330.4205719960473</v>
      </c>
      <c r="E26">
        <v>1370.641327588171</v>
      </c>
      <c r="F26">
        <v>1383.7465214902427</v>
      </c>
      <c r="G26">
        <v>1361.6028070248203</v>
      </c>
      <c r="H26">
        <v>22.68898944194375</v>
      </c>
    </row>
    <row r="28" spans="1:12">
      <c r="A28" t="s">
        <v>498</v>
      </c>
      <c r="C28">
        <v>1</v>
      </c>
      <c r="D28">
        <v>1236.5047424623558</v>
      </c>
      <c r="E28">
        <v>1319.38693135067</v>
      </c>
      <c r="F28">
        <v>1260.4036738570833</v>
      </c>
      <c r="G28">
        <v>1272.0984492233695</v>
      </c>
      <c r="H28">
        <v>34.832361742881893</v>
      </c>
      <c r="I28">
        <v>1180.1687190002342</v>
      </c>
      <c r="J28">
        <v>56.267213631595766</v>
      </c>
      <c r="K28" t="s">
        <v>93</v>
      </c>
      <c r="L28" t="s">
        <v>772</v>
      </c>
    </row>
    <row r="29" spans="1:12">
      <c r="C29">
        <v>2</v>
      </c>
      <c r="D29">
        <v>1181.9392943123262</v>
      </c>
      <c r="E29">
        <v>1225.5691216391251</v>
      </c>
      <c r="F29">
        <v>1072.6618030233967</v>
      </c>
      <c r="G29">
        <v>1160.0567396582826</v>
      </c>
      <c r="H29">
        <v>64.313278412281093</v>
      </c>
    </row>
    <row r="30" spans="1:12">
      <c r="C30">
        <v>3</v>
      </c>
      <c r="D30">
        <v>1138.4880577114486</v>
      </c>
      <c r="E30">
        <v>1097.1764769587469</v>
      </c>
      <c r="F30">
        <v>1122.7314604306137</v>
      </c>
      <c r="G30">
        <v>1119.4653317002696</v>
      </c>
      <c r="H30">
        <v>17.022776384090673</v>
      </c>
    </row>
    <row r="31" spans="1:12">
      <c r="C31">
        <v>4</v>
      </c>
      <c r="D31">
        <v>1272.3734899637564</v>
      </c>
      <c r="E31">
        <v>1157.229323482396</v>
      </c>
      <c r="F31">
        <v>1077.5602528108932</v>
      </c>
      <c r="G31">
        <v>1169.0543554190151</v>
      </c>
      <c r="H31">
        <v>79.97050655385803</v>
      </c>
    </row>
    <row r="33" spans="1:12">
      <c r="A33" s="45" t="s">
        <v>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>
      <c r="A34" t="s">
        <v>61</v>
      </c>
      <c r="B34" t="s">
        <v>768</v>
      </c>
      <c r="C34" t="s">
        <v>639</v>
      </c>
      <c r="D34" t="s">
        <v>89</v>
      </c>
      <c r="G34" t="s">
        <v>9</v>
      </c>
      <c r="H34" t="s">
        <v>65</v>
      </c>
      <c r="I34" t="s">
        <v>10</v>
      </c>
      <c r="J34" t="s">
        <v>11</v>
      </c>
      <c r="K34" t="s">
        <v>135</v>
      </c>
      <c r="L34" t="s">
        <v>15</v>
      </c>
    </row>
    <row r="35" spans="1:12">
      <c r="A35" t="s">
        <v>68</v>
      </c>
      <c r="B35" t="s">
        <v>39</v>
      </c>
      <c r="C35"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2">
      <c r="C36">
        <v>2</v>
      </c>
      <c r="D36">
        <v>0</v>
      </c>
      <c r="E36">
        <v>0</v>
      </c>
      <c r="F36">
        <v>0</v>
      </c>
      <c r="G36">
        <v>0</v>
      </c>
      <c r="H36">
        <v>0</v>
      </c>
    </row>
    <row r="37" spans="1:12">
      <c r="C37">
        <v>3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12">
      <c r="C38">
        <v>4</v>
      </c>
      <c r="D38">
        <v>0</v>
      </c>
      <c r="E38">
        <v>0</v>
      </c>
      <c r="F38">
        <v>0</v>
      </c>
      <c r="G38">
        <v>0</v>
      </c>
      <c r="H38">
        <v>0</v>
      </c>
    </row>
    <row r="40" spans="1:12">
      <c r="A40" t="s">
        <v>41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2">
      <c r="C41">
        <v>2</v>
      </c>
      <c r="D41">
        <v>0</v>
      </c>
      <c r="E41">
        <v>0</v>
      </c>
      <c r="F41">
        <v>0</v>
      </c>
      <c r="G41">
        <v>0</v>
      </c>
      <c r="H41">
        <v>0</v>
      </c>
    </row>
    <row r="42" spans="1:12">
      <c r="C42">
        <v>3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12">
      <c r="C43">
        <v>4</v>
      </c>
      <c r="D43">
        <v>0</v>
      </c>
      <c r="E43">
        <v>0</v>
      </c>
      <c r="F43">
        <v>0</v>
      </c>
      <c r="G43">
        <v>0</v>
      </c>
      <c r="H43">
        <v>0</v>
      </c>
    </row>
    <row r="45" spans="1:12">
      <c r="A45" t="s">
        <v>498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2">
      <c r="C46">
        <v>2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12">
      <c r="C47">
        <v>3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12">
      <c r="C48">
        <v>4</v>
      </c>
      <c r="D48">
        <v>0</v>
      </c>
      <c r="E48">
        <v>0</v>
      </c>
      <c r="F48">
        <v>0</v>
      </c>
      <c r="G48">
        <v>0</v>
      </c>
      <c r="H48">
        <v>0</v>
      </c>
    </row>
    <row r="50" spans="1:12">
      <c r="A50" t="s">
        <v>68</v>
      </c>
      <c r="B50" t="s">
        <v>85</v>
      </c>
      <c r="C50">
        <v>1</v>
      </c>
      <c r="D50">
        <v>9116.141731900545</v>
      </c>
      <c r="E50">
        <v>9766.8439845952635</v>
      </c>
      <c r="F50">
        <v>9452.1799963126414</v>
      </c>
      <c r="G50">
        <v>9445.0552376028154</v>
      </c>
      <c r="H50">
        <v>265.69584999330874</v>
      </c>
      <c r="I50">
        <v>8918.0017773649342</v>
      </c>
      <c r="J50">
        <v>318.56915445241731</v>
      </c>
    </row>
    <row r="51" spans="1:12">
      <c r="C51">
        <v>2</v>
      </c>
      <c r="D51">
        <v>8439.1082866940305</v>
      </c>
      <c r="E51">
        <v>9143.539448532536</v>
      </c>
      <c r="F51">
        <v>9047.7712010273754</v>
      </c>
      <c r="G51">
        <v>8876.8063120846473</v>
      </c>
      <c r="H51">
        <v>311.95892932744226</v>
      </c>
    </row>
    <row r="52" spans="1:12">
      <c r="C52">
        <v>3</v>
      </c>
      <c r="D52">
        <v>7897.0486343493903</v>
      </c>
      <c r="E52">
        <v>8914.8300153590808</v>
      </c>
      <c r="F52">
        <v>9018.5265556357845</v>
      </c>
      <c r="G52">
        <v>8610.1350684480858</v>
      </c>
      <c r="H52">
        <v>506.00226612670008</v>
      </c>
    </row>
    <row r="53" spans="1:12">
      <c r="C53">
        <v>4</v>
      </c>
      <c r="D53">
        <v>8160.0143796219763</v>
      </c>
      <c r="E53">
        <v>8972.5570974161437</v>
      </c>
      <c r="F53">
        <v>9087.4599969344545</v>
      </c>
      <c r="G53">
        <v>8740.0104913241903</v>
      </c>
      <c r="H53">
        <v>412.79315746242304</v>
      </c>
    </row>
    <row r="55" spans="1:12">
      <c r="A55" t="s">
        <v>41</v>
      </c>
      <c r="C55">
        <v>1</v>
      </c>
      <c r="D55">
        <v>2946.9386319106106</v>
      </c>
      <c r="E55">
        <v>3327.088841512932</v>
      </c>
      <c r="F55">
        <v>3182.6134981305945</v>
      </c>
      <c r="G55">
        <v>3152.2136571847127</v>
      </c>
      <c r="H55">
        <v>156.67728661662784</v>
      </c>
      <c r="I55">
        <v>3012.4685066866296</v>
      </c>
      <c r="J55">
        <v>269.02185751046574</v>
      </c>
      <c r="K55" t="s">
        <v>93</v>
      </c>
      <c r="L55" t="s">
        <v>773</v>
      </c>
    </row>
    <row r="56" spans="1:12">
      <c r="C56">
        <v>2</v>
      </c>
      <c r="D56">
        <v>2433.5977466634627</v>
      </c>
      <c r="E56">
        <v>2655.1280778174414</v>
      </c>
      <c r="F56">
        <v>2686.6528106043456</v>
      </c>
      <c r="G56">
        <v>2591.7928783617499</v>
      </c>
      <c r="H56">
        <v>112.59877727015294</v>
      </c>
    </row>
    <row r="57" spans="1:12">
      <c r="C57">
        <v>3</v>
      </c>
      <c r="D57">
        <v>3116.3906128889271</v>
      </c>
      <c r="E57">
        <v>3570.6946156442136</v>
      </c>
      <c r="F57">
        <v>3262.5318755223643</v>
      </c>
      <c r="G57">
        <v>3316.5390346851686</v>
      </c>
      <c r="H57">
        <v>189.35964311418309</v>
      </c>
    </row>
    <row r="58" spans="1:12">
      <c r="C58">
        <v>4</v>
      </c>
      <c r="D58">
        <v>2838.5816844898754</v>
      </c>
      <c r="E58">
        <v>2827.8178190664366</v>
      </c>
      <c r="F58">
        <v>3301.5858659883461</v>
      </c>
      <c r="G58">
        <v>2989.3284565148861</v>
      </c>
      <c r="H58">
        <v>220.84305517421271</v>
      </c>
    </row>
    <row r="60" spans="1:12">
      <c r="A60" t="s">
        <v>498</v>
      </c>
      <c r="C60">
        <v>1</v>
      </c>
      <c r="D60">
        <v>818.33751792499595</v>
      </c>
      <c r="E60">
        <v>727.71093299210747</v>
      </c>
      <c r="F60">
        <v>851.07406247602307</v>
      </c>
      <c r="G60">
        <v>799.04083779770883</v>
      </c>
      <c r="H60">
        <v>52.178455496289914</v>
      </c>
      <c r="I60">
        <v>720.92916367219459</v>
      </c>
      <c r="J60">
        <v>82.240992298113326</v>
      </c>
      <c r="K60" t="s">
        <v>93</v>
      </c>
      <c r="L60" t="s">
        <v>774</v>
      </c>
    </row>
    <row r="61" spans="1:12">
      <c r="C61">
        <v>2</v>
      </c>
      <c r="D61">
        <v>700.55100700532057</v>
      </c>
      <c r="E61">
        <v>757.84722277632363</v>
      </c>
      <c r="F61">
        <v>729.55894760631327</v>
      </c>
      <c r="G61">
        <v>729.31905912931916</v>
      </c>
      <c r="H61">
        <v>23.39169717770789</v>
      </c>
    </row>
    <row r="62" spans="1:12">
      <c r="C62">
        <v>3</v>
      </c>
      <c r="D62">
        <v>651.07748692319319</v>
      </c>
      <c r="E62">
        <v>592.13958491901292</v>
      </c>
      <c r="F62">
        <v>512.08514763448181</v>
      </c>
      <c r="G62">
        <v>585.10073982556275</v>
      </c>
      <c r="H62">
        <v>56.961253499926052</v>
      </c>
    </row>
    <row r="63" spans="1:12">
      <c r="C63">
        <v>4</v>
      </c>
      <c r="D63">
        <v>799.71764737813476</v>
      </c>
      <c r="E63">
        <v>761.33912330464568</v>
      </c>
      <c r="F63">
        <v>749.71128312578162</v>
      </c>
      <c r="G63">
        <v>770.2560179361875</v>
      </c>
      <c r="H63">
        <v>21.366521692237257</v>
      </c>
    </row>
    <row r="65" spans="1:12">
      <c r="A65" s="25" t="s">
        <v>73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t="s">
        <v>61</v>
      </c>
      <c r="B66" t="s">
        <v>768</v>
      </c>
      <c r="C66" t="s">
        <v>639</v>
      </c>
      <c r="D66" t="s">
        <v>74</v>
      </c>
      <c r="G66" t="s">
        <v>9</v>
      </c>
      <c r="H66" t="s">
        <v>65</v>
      </c>
      <c r="I66" t="s">
        <v>10</v>
      </c>
      <c r="J66" t="s">
        <v>11</v>
      </c>
      <c r="K66" t="s">
        <v>135</v>
      </c>
      <c r="L66" t="s">
        <v>15</v>
      </c>
    </row>
    <row r="67" spans="1:12">
      <c r="A67" t="s">
        <v>68</v>
      </c>
      <c r="B67" t="s">
        <v>39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</row>
    <row r="68" spans="1:12">
      <c r="C68">
        <v>2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12">
      <c r="C69">
        <v>3</v>
      </c>
      <c r="D69">
        <v>0</v>
      </c>
      <c r="E69">
        <v>0</v>
      </c>
      <c r="F69">
        <v>0</v>
      </c>
      <c r="G69">
        <v>0</v>
      </c>
      <c r="H69">
        <v>0</v>
      </c>
    </row>
    <row r="70" spans="1:12">
      <c r="C70">
        <v>4</v>
      </c>
      <c r="D70">
        <v>0</v>
      </c>
      <c r="E70">
        <v>0</v>
      </c>
      <c r="F70">
        <v>0</v>
      </c>
      <c r="G70">
        <v>0</v>
      </c>
      <c r="H70">
        <v>0</v>
      </c>
    </row>
    <row r="72" spans="1:12">
      <c r="A72" t="s">
        <v>41</v>
      </c>
      <c r="C72">
        <v>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</row>
    <row r="73" spans="1:12">
      <c r="C73">
        <v>2</v>
      </c>
      <c r="D73">
        <v>0</v>
      </c>
      <c r="E73">
        <v>0</v>
      </c>
      <c r="F73">
        <v>0</v>
      </c>
      <c r="G73">
        <v>0</v>
      </c>
      <c r="H73">
        <v>0</v>
      </c>
    </row>
    <row r="74" spans="1:12">
      <c r="C74">
        <v>3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1:12">
      <c r="C75">
        <v>4</v>
      </c>
      <c r="D75">
        <v>0</v>
      </c>
      <c r="E75">
        <v>0</v>
      </c>
      <c r="F75">
        <v>0</v>
      </c>
      <c r="G75">
        <v>0</v>
      </c>
      <c r="H75">
        <v>0</v>
      </c>
    </row>
    <row r="77" spans="1:12">
      <c r="A77" t="s">
        <v>498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</row>
    <row r="78" spans="1:12">
      <c r="C78">
        <v>2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12">
      <c r="C79">
        <v>3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12">
      <c r="C80">
        <v>4</v>
      </c>
      <c r="D80">
        <v>0</v>
      </c>
      <c r="E80">
        <v>0</v>
      </c>
      <c r="F80">
        <v>0</v>
      </c>
      <c r="G80">
        <v>0</v>
      </c>
      <c r="H80">
        <v>0</v>
      </c>
    </row>
    <row r="82" spans="1:12">
      <c r="A82" t="s">
        <v>68</v>
      </c>
      <c r="B82" t="s">
        <v>85</v>
      </c>
      <c r="C82">
        <v>1</v>
      </c>
      <c r="D82">
        <v>847.33163144048785</v>
      </c>
      <c r="E82">
        <v>785.06307646900279</v>
      </c>
      <c r="F82">
        <v>811.74960002821058</v>
      </c>
      <c r="G82">
        <v>814.71476931256711</v>
      </c>
      <c r="H82">
        <v>25.507350655878039</v>
      </c>
      <c r="I82">
        <v>881.8017243711314</v>
      </c>
      <c r="J82">
        <v>61.660773692912805</v>
      </c>
    </row>
    <row r="83" spans="1:12">
      <c r="C83">
        <v>2</v>
      </c>
      <c r="D83">
        <v>855.78236390090376</v>
      </c>
      <c r="E83">
        <v>934.95238379322052</v>
      </c>
      <c r="F83">
        <v>871.34950264377505</v>
      </c>
      <c r="G83">
        <v>887.36141677929982</v>
      </c>
      <c r="H83">
        <v>34.246742503485109</v>
      </c>
    </row>
    <row r="84" spans="1:12">
      <c r="C84">
        <v>3</v>
      </c>
      <c r="D84">
        <v>874.90770578500258</v>
      </c>
      <c r="E84">
        <v>826.87196337842852</v>
      </c>
      <c r="F84">
        <v>837.10179740945819</v>
      </c>
      <c r="G84">
        <v>846.29382219096317</v>
      </c>
      <c r="H84">
        <v>20.659592232593148</v>
      </c>
    </row>
    <row r="85" spans="1:12">
      <c r="C85">
        <v>4</v>
      </c>
      <c r="D85">
        <v>958.97025499650749</v>
      </c>
      <c r="E85">
        <v>965.19711049365606</v>
      </c>
      <c r="F85">
        <v>1012.3433021149233</v>
      </c>
      <c r="G85">
        <v>978.83688920169561</v>
      </c>
      <c r="H85">
        <v>23.828599232566109</v>
      </c>
    </row>
    <row r="87" spans="1:12">
      <c r="A87" t="s">
        <v>41</v>
      </c>
      <c r="C87">
        <v>1</v>
      </c>
      <c r="D87">
        <v>80.53885450591396</v>
      </c>
      <c r="E87">
        <v>71.198571260191201</v>
      </c>
      <c r="F87">
        <v>75.646325186725889</v>
      </c>
      <c r="G87">
        <v>75.794583650943693</v>
      </c>
      <c r="H87">
        <v>3.8145954968376818</v>
      </c>
      <c r="I87">
        <v>76.165229811488246</v>
      </c>
      <c r="J87">
        <v>6.0263919917021926</v>
      </c>
      <c r="K87" t="s">
        <v>93</v>
      </c>
      <c r="L87" t="s">
        <v>775</v>
      </c>
    </row>
    <row r="88" spans="1:12">
      <c r="C88">
        <v>2</v>
      </c>
      <c r="D88">
        <v>77.425426757339736</v>
      </c>
      <c r="E88">
        <v>61.858288014468435</v>
      </c>
      <c r="F88">
        <v>60.079186443854589</v>
      </c>
      <c r="G88">
        <v>66.45430040522092</v>
      </c>
      <c r="H88">
        <v>7.7916840573890704</v>
      </c>
    </row>
    <row r="89" spans="1:12">
      <c r="C89">
        <v>3</v>
      </c>
      <c r="D89">
        <v>84.541833039795193</v>
      </c>
      <c r="E89">
        <v>82.76273146918129</v>
      </c>
      <c r="F89">
        <v>76.535875972032784</v>
      </c>
      <c r="G89">
        <v>81.280146827003094</v>
      </c>
      <c r="H89">
        <v>3.4324316024873402</v>
      </c>
    </row>
    <row r="90" spans="1:12">
      <c r="C90">
        <v>4</v>
      </c>
      <c r="D90">
        <v>91.658239322250594</v>
      </c>
      <c r="E90">
        <v>76.091100579379372</v>
      </c>
      <c r="F90">
        <v>75.646325186725889</v>
      </c>
      <c r="G90">
        <v>81.13188836278529</v>
      </c>
      <c r="H90">
        <v>7.4454686299276327</v>
      </c>
    </row>
    <row r="92" spans="1:12">
      <c r="A92" t="s">
        <v>498</v>
      </c>
      <c r="C92">
        <v>1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 t="s">
        <v>93</v>
      </c>
      <c r="L92" t="s">
        <v>776</v>
      </c>
    </row>
    <row r="93" spans="1:12">
      <c r="C93">
        <v>2</v>
      </c>
      <c r="D93">
        <v>0</v>
      </c>
      <c r="E93">
        <v>0</v>
      </c>
      <c r="F93">
        <v>0</v>
      </c>
      <c r="G93">
        <v>0</v>
      </c>
      <c r="H93">
        <v>0</v>
      </c>
    </row>
    <row r="94" spans="1:12">
      <c r="C94">
        <v>3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1:12">
      <c r="C95">
        <v>4</v>
      </c>
      <c r="D95">
        <v>0</v>
      </c>
      <c r="E95">
        <v>0</v>
      </c>
      <c r="F95">
        <v>0</v>
      </c>
      <c r="G95">
        <v>0</v>
      </c>
      <c r="H9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sqref="A1:L49"/>
    </sheetView>
  </sheetViews>
  <sheetFormatPr defaultRowHeight="14.4"/>
  <cols>
    <col min="1" max="1" width="15.88671875" bestFit="1" customWidth="1"/>
    <col min="2" max="2" width="14.109375" bestFit="1" customWidth="1"/>
    <col min="3" max="3" width="7.33203125" bestFit="1" customWidth="1"/>
    <col min="4" max="4" width="12" bestFit="1" customWidth="1"/>
    <col min="5" max="6" width="9.33203125" bestFit="1" customWidth="1"/>
    <col min="7" max="8" width="12.5546875" bestFit="1" customWidth="1"/>
    <col min="9" max="9" width="15.33203125" bestFit="1" customWidth="1"/>
    <col min="10" max="10" width="13.5546875" bestFit="1" customWidth="1"/>
    <col min="11" max="11" width="24.33203125" bestFit="1" customWidth="1"/>
    <col min="12" max="12" width="22.6640625" bestFit="1" customWidth="1"/>
    <col min="14" max="14" width="14.6640625" bestFit="1" customWidth="1"/>
    <col min="15" max="15" width="12.6640625" bestFit="1" customWidth="1"/>
    <col min="16" max="16" width="6.6640625" bestFit="1" customWidth="1"/>
    <col min="17" max="17" width="10.6640625" bestFit="1" customWidth="1"/>
    <col min="18" max="19" width="7" bestFit="1" customWidth="1"/>
    <col min="20" max="21" width="12" bestFit="1" customWidth="1"/>
    <col min="22" max="22" width="14.109375" bestFit="1" customWidth="1"/>
    <col min="23" max="23" width="12.44140625" bestFit="1" customWidth="1"/>
    <col min="24" max="24" width="22.33203125" bestFit="1" customWidth="1"/>
  </cols>
  <sheetData>
    <row r="1" spans="1:12">
      <c r="A1" s="26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14" t="s">
        <v>61</v>
      </c>
      <c r="B2" s="14" t="s">
        <v>80</v>
      </c>
      <c r="C2" s="14" t="s">
        <v>63</v>
      </c>
      <c r="D2" s="14" t="s">
        <v>64</v>
      </c>
      <c r="E2" s="14"/>
      <c r="F2" s="14"/>
      <c r="G2" s="14" t="s">
        <v>9</v>
      </c>
      <c r="H2" s="14" t="s">
        <v>65</v>
      </c>
      <c r="I2" s="14" t="s">
        <v>10</v>
      </c>
      <c r="J2" s="14" t="s">
        <v>11</v>
      </c>
      <c r="K2" s="14" t="s">
        <v>81</v>
      </c>
      <c r="L2" s="14" t="s">
        <v>15</v>
      </c>
    </row>
    <row r="3" spans="1:12">
      <c r="A3" t="s">
        <v>68</v>
      </c>
      <c r="B3" t="s">
        <v>39</v>
      </c>
      <c r="C3">
        <v>1</v>
      </c>
      <c r="D3">
        <v>378.66669999999999</v>
      </c>
      <c r="E3">
        <v>405.33330000000001</v>
      </c>
      <c r="F3">
        <v>360</v>
      </c>
      <c r="G3">
        <v>381.33333333333331</v>
      </c>
      <c r="H3">
        <v>18.603050327358208</v>
      </c>
      <c r="I3">
        <v>462.62962222222222</v>
      </c>
      <c r="J3">
        <v>89.455718745013016</v>
      </c>
    </row>
    <row r="4" spans="1:12">
      <c r="C4">
        <v>2</v>
      </c>
      <c r="D4">
        <v>392.33330000000001</v>
      </c>
      <c r="E4">
        <v>442.33330000000001</v>
      </c>
      <c r="F4">
        <v>423.33330000000001</v>
      </c>
      <c r="G4">
        <v>419.33330000000001</v>
      </c>
      <c r="H4">
        <v>20.607442021431645</v>
      </c>
    </row>
    <row r="5" spans="1:12">
      <c r="C5">
        <v>3</v>
      </c>
      <c r="D5">
        <v>621.66669999999999</v>
      </c>
      <c r="E5">
        <v>608.33330000000001</v>
      </c>
      <c r="F5">
        <v>531.66669999999999</v>
      </c>
      <c r="G5">
        <v>587.22223333333329</v>
      </c>
      <c r="H5">
        <v>39.659028832060706</v>
      </c>
    </row>
    <row r="7" spans="1:12">
      <c r="A7" t="s">
        <v>41</v>
      </c>
      <c r="C7">
        <v>1</v>
      </c>
      <c r="D7">
        <v>401.66669999999999</v>
      </c>
      <c r="E7">
        <v>410.66669999999999</v>
      </c>
      <c r="F7">
        <v>395.33330000000001</v>
      </c>
      <c r="G7">
        <v>402.55556666666666</v>
      </c>
      <c r="H7">
        <v>6.2913089180409933</v>
      </c>
      <c r="I7">
        <v>457.88888888888886</v>
      </c>
      <c r="J7">
        <v>64.77335404499938</v>
      </c>
      <c r="K7">
        <v>0.95450000000000002</v>
      </c>
      <c r="L7" s="72" t="s">
        <v>95</v>
      </c>
    </row>
    <row r="8" spans="1:12">
      <c r="C8">
        <v>2</v>
      </c>
      <c r="D8">
        <v>455.33330000000001</v>
      </c>
      <c r="E8">
        <v>449</v>
      </c>
      <c r="F8">
        <v>362.66669999999999</v>
      </c>
      <c r="G8">
        <v>422.33333333333331</v>
      </c>
      <c r="H8">
        <v>42.269831812797918</v>
      </c>
    </row>
    <row r="9" spans="1:12">
      <c r="C9">
        <v>3</v>
      </c>
      <c r="D9">
        <v>557.33330000000001</v>
      </c>
      <c r="E9">
        <v>608.33330000000001</v>
      </c>
      <c r="F9">
        <v>480.66669999999999</v>
      </c>
      <c r="G9">
        <v>548.77776666666671</v>
      </c>
      <c r="H9">
        <v>52.469597875679938</v>
      </c>
    </row>
    <row r="11" spans="1:12">
      <c r="A11" t="s">
        <v>68</v>
      </c>
      <c r="B11" t="s">
        <v>96</v>
      </c>
      <c r="C11">
        <v>1</v>
      </c>
      <c r="D11">
        <v>1423.3330000000001</v>
      </c>
      <c r="E11">
        <v>1661.6669999999999</v>
      </c>
      <c r="F11">
        <v>1528.3330000000001</v>
      </c>
      <c r="G11">
        <v>1537.7776666666668</v>
      </c>
      <c r="H11">
        <v>97.528372573774007</v>
      </c>
      <c r="I11">
        <v>1837.7776666666668</v>
      </c>
      <c r="J11">
        <v>377.72895229143455</v>
      </c>
    </row>
    <row r="12" spans="1:12">
      <c r="C12">
        <v>2</v>
      </c>
      <c r="D12">
        <v>1475</v>
      </c>
      <c r="E12">
        <v>1601.6669999999999</v>
      </c>
      <c r="F12">
        <v>1738.3330000000001</v>
      </c>
      <c r="G12">
        <v>1605</v>
      </c>
      <c r="H12">
        <v>107.53107733426032</v>
      </c>
    </row>
    <row r="13" spans="1:12">
      <c r="C13">
        <v>3</v>
      </c>
      <c r="D13">
        <v>2523.3330000000001</v>
      </c>
      <c r="E13">
        <v>2288.3330000000001</v>
      </c>
      <c r="F13">
        <v>2300</v>
      </c>
      <c r="G13">
        <v>2370.5553333333332</v>
      </c>
      <c r="H13">
        <v>108.13507385467288</v>
      </c>
    </row>
    <row r="15" spans="1:12">
      <c r="A15" t="s">
        <v>41</v>
      </c>
      <c r="C15">
        <v>1</v>
      </c>
      <c r="D15">
        <v>5345</v>
      </c>
      <c r="E15">
        <v>5521.6670000000004</v>
      </c>
      <c r="F15">
        <v>5923.3329999999996</v>
      </c>
      <c r="G15">
        <v>5596.666666666667</v>
      </c>
      <c r="H15">
        <v>241.98619412731406</v>
      </c>
      <c r="I15">
        <v>6350.925888888888</v>
      </c>
      <c r="J15">
        <v>1276.4193027341469</v>
      </c>
      <c r="K15">
        <v>8.6999999999999994E-3</v>
      </c>
      <c r="L15" s="67" t="s">
        <v>97</v>
      </c>
    </row>
    <row r="16" spans="1:12">
      <c r="C16">
        <v>2</v>
      </c>
      <c r="D16">
        <v>5305</v>
      </c>
      <c r="E16">
        <v>5468.3329999999996</v>
      </c>
      <c r="F16">
        <v>5150</v>
      </c>
      <c r="G16">
        <v>5307.7776666666659</v>
      </c>
      <c r="H16">
        <v>129.97374426227597</v>
      </c>
    </row>
    <row r="17" spans="1:12">
      <c r="C17">
        <v>3</v>
      </c>
      <c r="D17">
        <v>8383.3330000000005</v>
      </c>
      <c r="E17">
        <v>8165</v>
      </c>
      <c r="F17">
        <v>7896.6670000000004</v>
      </c>
      <c r="G17">
        <v>8148.333333333333</v>
      </c>
      <c r="H17">
        <v>199.02978373823581</v>
      </c>
    </row>
    <row r="19" spans="1:12">
      <c r="A19" t="s">
        <v>68</v>
      </c>
      <c r="B19" t="s">
        <v>98</v>
      </c>
      <c r="C19">
        <v>1</v>
      </c>
      <c r="D19">
        <v>1851.6669999999999</v>
      </c>
      <c r="E19">
        <v>2085</v>
      </c>
      <c r="F19">
        <v>1843.3330000000001</v>
      </c>
      <c r="G19">
        <v>1926.6666666666667</v>
      </c>
      <c r="H19">
        <v>112.01025912041371</v>
      </c>
      <c r="I19">
        <v>1987.9629999999997</v>
      </c>
      <c r="J19">
        <v>141.73847407918663</v>
      </c>
    </row>
    <row r="20" spans="1:12">
      <c r="C20">
        <v>2</v>
      </c>
      <c r="D20">
        <v>1965</v>
      </c>
      <c r="E20">
        <v>1825</v>
      </c>
      <c r="F20">
        <v>1770</v>
      </c>
      <c r="G20">
        <v>1853.3333333333333</v>
      </c>
      <c r="H20">
        <v>82.09073570683168</v>
      </c>
    </row>
    <row r="21" spans="1:12">
      <c r="C21">
        <v>3</v>
      </c>
      <c r="D21">
        <v>2435</v>
      </c>
      <c r="E21">
        <v>2080</v>
      </c>
      <c r="F21">
        <v>2036.6669999999999</v>
      </c>
      <c r="G21">
        <v>2183.8889999999997</v>
      </c>
      <c r="H21">
        <v>178.44137779300706</v>
      </c>
    </row>
    <row r="23" spans="1:12">
      <c r="A23" t="s">
        <v>41</v>
      </c>
      <c r="C23">
        <v>1</v>
      </c>
      <c r="D23">
        <v>3063.3330000000001</v>
      </c>
      <c r="E23">
        <v>3408.3330000000001</v>
      </c>
      <c r="F23">
        <v>3023.3330000000001</v>
      </c>
      <c r="G23">
        <v>3164.9996666666666</v>
      </c>
      <c r="H23">
        <v>172.83582447577879</v>
      </c>
      <c r="I23">
        <v>2865.7404444444442</v>
      </c>
      <c r="J23">
        <v>224.15375696760313</v>
      </c>
      <c r="K23">
        <v>9.4000000000000004E-3</v>
      </c>
      <c r="L23" s="67" t="s">
        <v>99</v>
      </c>
    </row>
    <row r="24" spans="1:12">
      <c r="C24">
        <v>2</v>
      </c>
      <c r="D24">
        <v>3063.3330000000001</v>
      </c>
      <c r="E24">
        <v>2125</v>
      </c>
      <c r="F24">
        <v>2688.3330000000001</v>
      </c>
      <c r="G24">
        <v>2625.5553333333337</v>
      </c>
      <c r="H24">
        <v>385.63625460298891</v>
      </c>
    </row>
    <row r="25" spans="1:12">
      <c r="C25">
        <v>3</v>
      </c>
      <c r="D25">
        <v>2988.3330000000001</v>
      </c>
      <c r="E25">
        <v>2743.3330000000001</v>
      </c>
      <c r="F25">
        <v>2688.3330000000001</v>
      </c>
      <c r="G25">
        <v>2806.6663333333331</v>
      </c>
      <c r="H25">
        <v>130.40535094679035</v>
      </c>
    </row>
    <row r="27" spans="1:12">
      <c r="A27" t="s">
        <v>68</v>
      </c>
      <c r="B27" t="s">
        <v>100</v>
      </c>
      <c r="C27">
        <v>1</v>
      </c>
      <c r="D27">
        <v>988.33330000000001</v>
      </c>
      <c r="E27">
        <v>1130</v>
      </c>
      <c r="F27">
        <v>1123.3330000000001</v>
      </c>
      <c r="G27">
        <v>1080.5554333333334</v>
      </c>
      <c r="H27">
        <v>65.267672598632032</v>
      </c>
      <c r="I27">
        <v>1359.8148111111111</v>
      </c>
      <c r="J27">
        <v>262.11609991119633</v>
      </c>
    </row>
    <row r="28" spans="1:12">
      <c r="C28">
        <v>2</v>
      </c>
      <c r="D28">
        <v>1351.6669999999999</v>
      </c>
      <c r="E28">
        <v>1258.3330000000001</v>
      </c>
      <c r="F28">
        <v>1255</v>
      </c>
      <c r="G28">
        <v>1288.3333333333333</v>
      </c>
      <c r="H28">
        <v>44.804331801983352</v>
      </c>
    </row>
    <row r="29" spans="1:12">
      <c r="C29">
        <v>3</v>
      </c>
      <c r="D29">
        <v>1530</v>
      </c>
      <c r="E29">
        <v>1835</v>
      </c>
      <c r="F29">
        <v>1766.6669999999999</v>
      </c>
      <c r="G29">
        <v>1710.5556666666664</v>
      </c>
      <c r="H29">
        <v>130.6843813578688</v>
      </c>
    </row>
    <row r="31" spans="1:12">
      <c r="A31" t="s">
        <v>41</v>
      </c>
      <c r="C31">
        <v>1</v>
      </c>
      <c r="D31">
        <v>856.66669999999999</v>
      </c>
      <c r="E31">
        <v>745</v>
      </c>
      <c r="F31">
        <v>806.66669999999999</v>
      </c>
      <c r="G31">
        <v>802.77779999999996</v>
      </c>
      <c r="H31">
        <v>45.670600533457694</v>
      </c>
      <c r="I31">
        <v>913.51859999999999</v>
      </c>
      <c r="J31">
        <v>126.84884010486464</v>
      </c>
      <c r="K31">
        <v>9.6100000000000005E-2</v>
      </c>
      <c r="L31" s="68" t="s">
        <v>101</v>
      </c>
    </row>
    <row r="32" spans="1:12">
      <c r="C32">
        <v>2</v>
      </c>
      <c r="D32">
        <v>910</v>
      </c>
      <c r="E32">
        <v>846.66669999999999</v>
      </c>
      <c r="F32">
        <v>783.33330000000001</v>
      </c>
      <c r="G32">
        <v>846.66666666666663</v>
      </c>
      <c r="H32">
        <v>51.711463733704363</v>
      </c>
    </row>
    <row r="33" spans="1:12">
      <c r="C33">
        <v>3</v>
      </c>
      <c r="D33">
        <v>960</v>
      </c>
      <c r="E33">
        <v>1201.6669999999999</v>
      </c>
      <c r="F33">
        <v>1111.6669999999999</v>
      </c>
      <c r="G33">
        <v>1091.1113333333333</v>
      </c>
      <c r="H33">
        <v>99.725076406198937</v>
      </c>
    </row>
    <row r="35" spans="1:12">
      <c r="A35" t="s">
        <v>68</v>
      </c>
      <c r="B35" t="s">
        <v>102</v>
      </c>
      <c r="C35">
        <v>1</v>
      </c>
      <c r="D35">
        <v>1213.3330000000001</v>
      </c>
      <c r="E35">
        <v>1076.6669999999999</v>
      </c>
      <c r="F35">
        <v>870</v>
      </c>
      <c r="G35">
        <v>1053.3333333333333</v>
      </c>
      <c r="H35">
        <v>141.13287408758586</v>
      </c>
      <c r="I35">
        <v>1236.1111111111111</v>
      </c>
      <c r="J35">
        <v>164.82387432456059</v>
      </c>
    </row>
    <row r="36" spans="1:12">
      <c r="C36">
        <v>2</v>
      </c>
      <c r="D36">
        <v>1168.3330000000001</v>
      </c>
      <c r="E36">
        <v>1228.3330000000001</v>
      </c>
      <c r="F36">
        <v>1210</v>
      </c>
      <c r="G36">
        <v>1202.222</v>
      </c>
      <c r="H36">
        <v>25.104753374610144</v>
      </c>
    </row>
    <row r="37" spans="1:12">
      <c r="C37">
        <v>3</v>
      </c>
      <c r="D37">
        <v>1441.6669999999999</v>
      </c>
      <c r="E37">
        <v>1550</v>
      </c>
      <c r="F37">
        <v>1366.6669999999999</v>
      </c>
      <c r="G37">
        <v>1452.778</v>
      </c>
      <c r="H37">
        <v>75.256618592652742</v>
      </c>
    </row>
    <row r="39" spans="1:12">
      <c r="A39" t="s">
        <v>41</v>
      </c>
      <c r="C39">
        <v>1</v>
      </c>
      <c r="D39">
        <v>1340</v>
      </c>
      <c r="E39">
        <v>1323.3330000000001</v>
      </c>
      <c r="F39">
        <v>980</v>
      </c>
      <c r="G39">
        <v>1214.4443333333334</v>
      </c>
      <c r="H39">
        <v>165.91675884075735</v>
      </c>
      <c r="I39">
        <v>1649.2593333333334</v>
      </c>
      <c r="J39">
        <v>353.59722490751449</v>
      </c>
      <c r="K39">
        <v>0.20860000000000001</v>
      </c>
      <c r="L39" s="68" t="s">
        <v>103</v>
      </c>
    </row>
    <row r="40" spans="1:12">
      <c r="C40">
        <v>2</v>
      </c>
      <c r="D40">
        <v>1631.6669999999999</v>
      </c>
      <c r="E40">
        <v>1826.6669999999999</v>
      </c>
      <c r="F40">
        <v>1500</v>
      </c>
      <c r="G40">
        <v>1652.778</v>
      </c>
      <c r="H40">
        <v>134.19410807483311</v>
      </c>
    </row>
    <row r="41" spans="1:12">
      <c r="C41">
        <v>3</v>
      </c>
      <c r="D41">
        <v>2240</v>
      </c>
      <c r="E41">
        <v>2241.6669999999999</v>
      </c>
      <c r="F41">
        <v>1760</v>
      </c>
      <c r="G41">
        <v>2080.5556666666666</v>
      </c>
      <c r="H41">
        <v>226.66810729395343</v>
      </c>
    </row>
    <row r="43" spans="1:12">
      <c r="A43" t="s">
        <v>68</v>
      </c>
      <c r="B43" t="s">
        <v>104</v>
      </c>
      <c r="C43">
        <v>1</v>
      </c>
      <c r="D43">
        <v>966.66669999999999</v>
      </c>
      <c r="E43">
        <v>978.33330000000001</v>
      </c>
      <c r="F43">
        <v>1086.6669999999999</v>
      </c>
      <c r="G43">
        <v>1010.5556666666666</v>
      </c>
      <c r="H43">
        <v>54.029181530128241</v>
      </c>
      <c r="I43">
        <v>1248.1482222222221</v>
      </c>
      <c r="J43">
        <v>239.2436494449301</v>
      </c>
    </row>
    <row r="44" spans="1:12">
      <c r="C44">
        <v>2</v>
      </c>
      <c r="D44">
        <v>1240</v>
      </c>
      <c r="E44">
        <v>1193.3330000000001</v>
      </c>
      <c r="F44">
        <v>1041.6669999999999</v>
      </c>
      <c r="G44">
        <v>1158.3333333333333</v>
      </c>
      <c r="H44">
        <v>84.666905074467536</v>
      </c>
    </row>
    <row r="45" spans="1:12">
      <c r="C45">
        <v>3</v>
      </c>
      <c r="D45">
        <v>1621.6669999999999</v>
      </c>
      <c r="E45">
        <v>1665</v>
      </c>
      <c r="F45">
        <v>1440</v>
      </c>
      <c r="G45">
        <v>1575.5556666666664</v>
      </c>
      <c r="H45">
        <v>97.47116256046651</v>
      </c>
    </row>
    <row r="47" spans="1:12">
      <c r="A47" t="s">
        <v>41</v>
      </c>
      <c r="C47">
        <v>1</v>
      </c>
      <c r="D47">
        <v>6716.6670000000004</v>
      </c>
      <c r="E47">
        <v>6951.6670000000004</v>
      </c>
      <c r="F47">
        <v>6691.6670000000004</v>
      </c>
      <c r="G47">
        <v>6786.6670000000004</v>
      </c>
      <c r="H47">
        <v>117.11817393840576</v>
      </c>
      <c r="I47">
        <v>6655.7408888888895</v>
      </c>
      <c r="J47">
        <v>679.26784314421855</v>
      </c>
      <c r="K47">
        <v>1.5E-3</v>
      </c>
      <c r="L47" s="67" t="s">
        <v>105</v>
      </c>
    </row>
    <row r="48" spans="1:12">
      <c r="C48">
        <v>2</v>
      </c>
      <c r="D48">
        <v>6288.3329999999996</v>
      </c>
      <c r="E48">
        <v>5638.3329999999996</v>
      </c>
      <c r="F48">
        <v>5371.6670000000004</v>
      </c>
      <c r="G48">
        <v>5766.1109999999999</v>
      </c>
      <c r="H48">
        <v>384.98013096089323</v>
      </c>
    </row>
    <row r="49" spans="1:12">
      <c r="C49">
        <v>3</v>
      </c>
      <c r="D49">
        <v>8006.6670000000004</v>
      </c>
      <c r="E49">
        <v>7095</v>
      </c>
      <c r="F49">
        <v>7141.6670000000004</v>
      </c>
      <c r="G49">
        <v>7414.4446666666672</v>
      </c>
      <c r="H49">
        <v>419.19758372103672</v>
      </c>
    </row>
    <row r="51" spans="1:12">
      <c r="A51" s="25" t="s">
        <v>73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>
      <c r="A52" s="14" t="s">
        <v>61</v>
      </c>
      <c r="B52" s="14" t="s">
        <v>80</v>
      </c>
      <c r="C52" s="14" t="s">
        <v>63</v>
      </c>
      <c r="D52" s="14" t="s">
        <v>74</v>
      </c>
      <c r="E52" s="14"/>
      <c r="F52" s="14"/>
      <c r="G52" s="14" t="s">
        <v>9</v>
      </c>
      <c r="H52" s="14" t="s">
        <v>65</v>
      </c>
      <c r="I52" s="14" t="s">
        <v>10</v>
      </c>
      <c r="J52" s="14" t="s">
        <v>11</v>
      </c>
      <c r="K52" s="14" t="s">
        <v>81</v>
      </c>
      <c r="L52" s="14" t="s">
        <v>15</v>
      </c>
    </row>
    <row r="53" spans="1:12">
      <c r="A53" t="s">
        <v>68</v>
      </c>
      <c r="B53" t="s">
        <v>39</v>
      </c>
      <c r="C53">
        <v>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</row>
    <row r="54" spans="1:12">
      <c r="C54">
        <v>2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12">
      <c r="C55">
        <v>3</v>
      </c>
      <c r="D55">
        <v>0</v>
      </c>
      <c r="E55">
        <v>0</v>
      </c>
      <c r="F55">
        <v>0</v>
      </c>
      <c r="G55">
        <v>0</v>
      </c>
      <c r="H55">
        <v>0</v>
      </c>
    </row>
    <row r="57" spans="1:12">
      <c r="A57" t="s">
        <v>41</v>
      </c>
      <c r="C57">
        <v>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</row>
    <row r="58" spans="1:12">
      <c r="C58">
        <v>2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12">
      <c r="C59">
        <v>3</v>
      </c>
      <c r="D59">
        <v>0</v>
      </c>
      <c r="E59">
        <v>0</v>
      </c>
      <c r="F59">
        <v>0</v>
      </c>
      <c r="G59">
        <v>0</v>
      </c>
      <c r="H59">
        <v>0</v>
      </c>
    </row>
    <row r="61" spans="1:12">
      <c r="A61" t="s">
        <v>68</v>
      </c>
      <c r="B61" t="s">
        <v>96</v>
      </c>
      <c r="C61">
        <v>1</v>
      </c>
      <c r="D61">
        <v>1227</v>
      </c>
      <c r="E61">
        <v>1214.5</v>
      </c>
      <c r="F61">
        <v>1196</v>
      </c>
      <c r="G61">
        <v>1212.5</v>
      </c>
      <c r="H61">
        <v>12.734467663262043</v>
      </c>
      <c r="I61">
        <v>1370.1111111111111</v>
      </c>
      <c r="J61">
        <v>386.62438306481278</v>
      </c>
    </row>
    <row r="62" spans="1:12">
      <c r="C62">
        <v>2</v>
      </c>
      <c r="D62">
        <v>974</v>
      </c>
      <c r="E62">
        <v>970.5</v>
      </c>
      <c r="F62">
        <v>1042</v>
      </c>
      <c r="G62">
        <v>995.5</v>
      </c>
      <c r="H62">
        <v>32.911497484415179</v>
      </c>
    </row>
    <row r="63" spans="1:12">
      <c r="C63">
        <v>3</v>
      </c>
      <c r="D63">
        <v>1879</v>
      </c>
      <c r="E63">
        <v>1898</v>
      </c>
      <c r="F63">
        <v>1930</v>
      </c>
      <c r="G63">
        <v>1902.3333333333333</v>
      </c>
      <c r="H63">
        <v>21.044925490219462</v>
      </c>
    </row>
    <row r="65" spans="1:12">
      <c r="A65" t="s">
        <v>41</v>
      </c>
      <c r="C65">
        <v>1</v>
      </c>
      <c r="D65">
        <v>1018</v>
      </c>
      <c r="E65">
        <v>913.5</v>
      </c>
      <c r="F65">
        <v>990</v>
      </c>
      <c r="G65">
        <v>973.83333333333337</v>
      </c>
      <c r="H65">
        <v>44.166981130955982</v>
      </c>
      <c r="I65">
        <v>1291.3888888888889</v>
      </c>
      <c r="J65">
        <v>442.39085980556382</v>
      </c>
      <c r="K65">
        <v>0.8589</v>
      </c>
      <c r="L65" s="68" t="s">
        <v>106</v>
      </c>
    </row>
    <row r="66" spans="1:12">
      <c r="C66">
        <v>2</v>
      </c>
      <c r="D66">
        <v>1036</v>
      </c>
      <c r="E66">
        <v>1021.5</v>
      </c>
      <c r="F66">
        <v>892.5</v>
      </c>
      <c r="G66">
        <v>983.33333333333337</v>
      </c>
      <c r="H66">
        <v>64.501076649067556</v>
      </c>
    </row>
    <row r="67" spans="1:12">
      <c r="C67">
        <v>3</v>
      </c>
      <c r="D67">
        <v>1930</v>
      </c>
      <c r="E67">
        <v>2000</v>
      </c>
      <c r="F67">
        <v>1821</v>
      </c>
      <c r="G67">
        <v>1917</v>
      </c>
      <c r="H67">
        <v>73.652336464410055</v>
      </c>
    </row>
    <row r="69" spans="1:12">
      <c r="A69" t="s">
        <v>68</v>
      </c>
      <c r="B69" t="s">
        <v>98</v>
      </c>
      <c r="C69">
        <v>1</v>
      </c>
      <c r="D69">
        <v>843.5</v>
      </c>
      <c r="E69">
        <v>845.5</v>
      </c>
      <c r="F69">
        <v>690</v>
      </c>
      <c r="G69">
        <v>793</v>
      </c>
      <c r="H69">
        <v>72.836575061343098</v>
      </c>
      <c r="I69">
        <v>945.44444444444446</v>
      </c>
      <c r="J69">
        <v>265.62704755928314</v>
      </c>
    </row>
    <row r="70" spans="1:12">
      <c r="C70">
        <v>2</v>
      </c>
      <c r="D70">
        <v>779.5</v>
      </c>
      <c r="E70">
        <v>714.5</v>
      </c>
      <c r="F70">
        <v>679</v>
      </c>
      <c r="G70">
        <v>724.33333333333337</v>
      </c>
      <c r="H70">
        <v>41.613966672527411</v>
      </c>
    </row>
    <row r="71" spans="1:12">
      <c r="C71">
        <v>3</v>
      </c>
      <c r="D71">
        <v>1399</v>
      </c>
      <c r="E71">
        <v>1265</v>
      </c>
      <c r="F71">
        <v>1293</v>
      </c>
      <c r="G71">
        <v>1319</v>
      </c>
      <c r="H71">
        <v>57.711928287544389</v>
      </c>
    </row>
    <row r="73" spans="1:12">
      <c r="A73" t="s">
        <v>41</v>
      </c>
      <c r="C73">
        <v>1</v>
      </c>
      <c r="D73">
        <v>271</v>
      </c>
      <c r="E73">
        <v>284</v>
      </c>
      <c r="F73">
        <v>288.5</v>
      </c>
      <c r="G73">
        <v>281.16666666666669</v>
      </c>
      <c r="H73">
        <v>7.4199430965173558</v>
      </c>
      <c r="I73">
        <v>466.94444444444451</v>
      </c>
      <c r="J73">
        <v>132.56880347321885</v>
      </c>
      <c r="K73">
        <v>8.48E-2</v>
      </c>
      <c r="L73" s="68" t="s">
        <v>107</v>
      </c>
    </row>
    <row r="74" spans="1:12">
      <c r="C74">
        <v>2</v>
      </c>
      <c r="D74">
        <v>545</v>
      </c>
      <c r="E74">
        <v>611</v>
      </c>
      <c r="F74">
        <v>458</v>
      </c>
      <c r="G74">
        <v>538</v>
      </c>
      <c r="H74">
        <v>62.657800791282163</v>
      </c>
    </row>
    <row r="75" spans="1:12">
      <c r="C75">
        <v>3</v>
      </c>
      <c r="D75">
        <v>590</v>
      </c>
      <c r="E75">
        <v>564</v>
      </c>
      <c r="F75">
        <v>591</v>
      </c>
      <c r="G75">
        <v>581.66666666666663</v>
      </c>
      <c r="H75">
        <v>12.498888839501783</v>
      </c>
    </row>
    <row r="77" spans="1:12">
      <c r="A77" t="s">
        <v>68</v>
      </c>
      <c r="B77" t="s">
        <v>100</v>
      </c>
      <c r="C77">
        <v>1</v>
      </c>
      <c r="D77">
        <v>298.5</v>
      </c>
      <c r="E77">
        <v>301.5</v>
      </c>
      <c r="F77">
        <v>252</v>
      </c>
      <c r="G77">
        <v>284</v>
      </c>
      <c r="H77">
        <v>22.660538387249321</v>
      </c>
      <c r="I77">
        <v>400.5555555555556</v>
      </c>
      <c r="J77">
        <v>109.96845787949859</v>
      </c>
    </row>
    <row r="78" spans="1:12">
      <c r="C78">
        <v>2</v>
      </c>
      <c r="D78">
        <v>315</v>
      </c>
      <c r="E78">
        <v>393</v>
      </c>
      <c r="F78">
        <v>401</v>
      </c>
      <c r="G78">
        <v>369.66666666666669</v>
      </c>
      <c r="H78">
        <v>38.792897402603082</v>
      </c>
    </row>
    <row r="79" spans="1:12">
      <c r="C79">
        <v>3</v>
      </c>
      <c r="D79">
        <v>575</v>
      </c>
      <c r="E79">
        <v>575</v>
      </c>
      <c r="F79">
        <v>494</v>
      </c>
      <c r="G79">
        <v>548</v>
      </c>
      <c r="H79">
        <v>38.183766184073569</v>
      </c>
    </row>
    <row r="81" spans="1:12">
      <c r="A81" t="s">
        <v>41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43.05555555555555</v>
      </c>
      <c r="J81">
        <v>32.592413720047887</v>
      </c>
      <c r="K81">
        <v>1.1599999999999999E-2</v>
      </c>
      <c r="L81" s="68" t="s">
        <v>108</v>
      </c>
    </row>
    <row r="82" spans="1:12">
      <c r="C82">
        <v>2</v>
      </c>
      <c r="D82">
        <v>93</v>
      </c>
      <c r="E82">
        <v>84.5</v>
      </c>
      <c r="F82">
        <v>59</v>
      </c>
      <c r="G82">
        <v>78.833333333333329</v>
      </c>
      <c r="H82">
        <v>14.447221955179558</v>
      </c>
    </row>
    <row r="83" spans="1:12">
      <c r="C83">
        <v>3</v>
      </c>
      <c r="D83">
        <v>27</v>
      </c>
      <c r="E83">
        <v>72</v>
      </c>
      <c r="F83">
        <v>52</v>
      </c>
      <c r="G83">
        <v>50.333333333333336</v>
      </c>
      <c r="H83">
        <v>18.408935028645434</v>
      </c>
    </row>
    <row r="85" spans="1:12">
      <c r="A85" t="s">
        <v>68</v>
      </c>
      <c r="B85" t="s">
        <v>102</v>
      </c>
      <c r="C85">
        <v>1</v>
      </c>
      <c r="D85">
        <v>2808</v>
      </c>
      <c r="E85">
        <v>2898</v>
      </c>
      <c r="F85">
        <v>2659</v>
      </c>
      <c r="G85">
        <v>2788.3333333333335</v>
      </c>
      <c r="H85">
        <v>98.557371898582787</v>
      </c>
      <c r="I85">
        <v>2741.6666666666665</v>
      </c>
      <c r="J85">
        <v>326.36596136965829</v>
      </c>
    </row>
    <row r="86" spans="1:12">
      <c r="C86">
        <v>2</v>
      </c>
      <c r="D86">
        <v>2199</v>
      </c>
      <c r="E86">
        <v>2498</v>
      </c>
      <c r="F86">
        <v>2265</v>
      </c>
      <c r="G86">
        <v>2320.6666666666665</v>
      </c>
      <c r="H86">
        <v>128.25582074726884</v>
      </c>
    </row>
    <row r="87" spans="1:12">
      <c r="C87">
        <v>3</v>
      </c>
      <c r="D87">
        <v>2898</v>
      </c>
      <c r="E87">
        <v>2265</v>
      </c>
      <c r="F87">
        <v>4185</v>
      </c>
      <c r="G87">
        <v>3116</v>
      </c>
      <c r="H87">
        <v>798.85042404695514</v>
      </c>
    </row>
    <row r="89" spans="1:12">
      <c r="A89" t="s">
        <v>41</v>
      </c>
      <c r="C89">
        <v>1</v>
      </c>
      <c r="D89">
        <v>949.5</v>
      </c>
      <c r="E89">
        <v>1065.5</v>
      </c>
      <c r="F89">
        <v>956.5</v>
      </c>
      <c r="G89">
        <v>990.5</v>
      </c>
      <c r="H89">
        <v>53.109948848277632</v>
      </c>
      <c r="I89">
        <v>1268</v>
      </c>
      <c r="J89">
        <v>323.01470554759578</v>
      </c>
      <c r="K89">
        <v>1.0500000000000001E-2</v>
      </c>
      <c r="L89" s="68" t="s">
        <v>109</v>
      </c>
    </row>
    <row r="90" spans="1:12">
      <c r="C90">
        <v>2</v>
      </c>
      <c r="D90">
        <v>1097.5</v>
      </c>
      <c r="E90">
        <v>1162.5</v>
      </c>
      <c r="F90">
        <v>1017.5</v>
      </c>
      <c r="G90">
        <v>1092.5</v>
      </c>
      <c r="H90">
        <v>59.301489582190655</v>
      </c>
    </row>
    <row r="91" spans="1:12">
      <c r="C91">
        <v>3</v>
      </c>
      <c r="D91">
        <v>1717</v>
      </c>
      <c r="E91">
        <v>1680</v>
      </c>
      <c r="F91">
        <v>1766</v>
      </c>
      <c r="G91">
        <v>1721</v>
      </c>
      <c r="H91">
        <v>35.223098481914775</v>
      </c>
    </row>
    <row r="93" spans="1:12">
      <c r="A93" t="s">
        <v>68</v>
      </c>
      <c r="B93" t="s">
        <v>104</v>
      </c>
      <c r="C93">
        <v>1</v>
      </c>
      <c r="D93">
        <v>2745.5</v>
      </c>
      <c r="E93">
        <v>2888.5</v>
      </c>
      <c r="F93">
        <v>2704.5</v>
      </c>
      <c r="G93">
        <v>2779.5</v>
      </c>
      <c r="H93">
        <v>78.871203025354362</v>
      </c>
      <c r="I93">
        <v>2868.3333333333335</v>
      </c>
      <c r="J93">
        <v>700.17943467424209</v>
      </c>
    </row>
    <row r="94" spans="1:12">
      <c r="C94">
        <v>2</v>
      </c>
      <c r="D94">
        <v>1976.5</v>
      </c>
      <c r="E94">
        <v>2238</v>
      </c>
      <c r="F94">
        <v>1961.5</v>
      </c>
      <c r="G94">
        <v>2058.6666666666665</v>
      </c>
      <c r="H94">
        <v>126.95559153586825</v>
      </c>
    </row>
    <row r="95" spans="1:12">
      <c r="C95">
        <v>3</v>
      </c>
      <c r="D95">
        <v>2888.5</v>
      </c>
      <c r="E95">
        <v>4393</v>
      </c>
      <c r="F95">
        <v>4019</v>
      </c>
      <c r="G95">
        <v>3766.8333333333335</v>
      </c>
      <c r="H95">
        <v>639.56812685505906</v>
      </c>
    </row>
    <row r="97" spans="1:12">
      <c r="A97" t="s">
        <v>41</v>
      </c>
      <c r="C97">
        <v>1</v>
      </c>
      <c r="D97">
        <v>810.5</v>
      </c>
      <c r="E97">
        <v>799</v>
      </c>
      <c r="F97">
        <v>799</v>
      </c>
      <c r="G97">
        <v>802.83333333333337</v>
      </c>
      <c r="H97">
        <v>5.421151989096864</v>
      </c>
      <c r="I97">
        <v>1101.9444444444443</v>
      </c>
      <c r="J97">
        <v>291.58717435256608</v>
      </c>
      <c r="K97">
        <v>3.0099999999999998E-2</v>
      </c>
      <c r="L97" s="68" t="s">
        <v>110</v>
      </c>
    </row>
    <row r="98" spans="1:12">
      <c r="C98">
        <v>2</v>
      </c>
      <c r="D98">
        <v>984</v>
      </c>
      <c r="E98">
        <v>1171</v>
      </c>
      <c r="F98">
        <v>862</v>
      </c>
      <c r="G98">
        <v>1005.6666666666666</v>
      </c>
      <c r="H98">
        <v>127.07565550577429</v>
      </c>
    </row>
    <row r="99" spans="1:12">
      <c r="C99">
        <v>3</v>
      </c>
      <c r="D99">
        <v>1558</v>
      </c>
      <c r="E99">
        <v>1493</v>
      </c>
      <c r="F99">
        <v>1441</v>
      </c>
      <c r="G99">
        <v>1497.3333333333333</v>
      </c>
      <c r="H99">
        <v>47.863231074478129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A15" workbookViewId="0">
      <selection activeCell="G38" sqref="G38"/>
    </sheetView>
  </sheetViews>
  <sheetFormatPr defaultRowHeight="14.4"/>
  <cols>
    <col min="1" max="1" width="35.33203125" bestFit="1" customWidth="1"/>
    <col min="2" max="2" width="14.109375" bestFit="1" customWidth="1"/>
    <col min="3" max="3" width="7.33203125" bestFit="1" customWidth="1"/>
    <col min="4" max="4" width="23" bestFit="1" customWidth="1"/>
    <col min="5" max="5" width="25.33203125" bestFit="1" customWidth="1"/>
    <col min="6" max="6" width="12.5546875" bestFit="1" customWidth="1"/>
    <col min="7" max="7" width="15.33203125" bestFit="1" customWidth="1"/>
    <col min="8" max="8" width="13.5546875" bestFit="1" customWidth="1"/>
    <col min="9" max="9" width="24.33203125" bestFit="1" customWidth="1"/>
    <col min="10" max="10" width="22.6640625" bestFit="1" customWidth="1"/>
    <col min="11" max="11" width="20.5546875" bestFit="1" customWidth="1"/>
    <col min="12" max="12" width="22.6640625" bestFit="1" customWidth="1"/>
  </cols>
  <sheetData>
    <row r="1" spans="1:12">
      <c r="A1" s="35" t="s">
        <v>111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t="s">
        <v>61</v>
      </c>
      <c r="B2" t="s">
        <v>80</v>
      </c>
      <c r="C2" t="s">
        <v>63</v>
      </c>
      <c r="D2" t="s">
        <v>112</v>
      </c>
      <c r="E2" t="s">
        <v>113</v>
      </c>
      <c r="F2" t="s">
        <v>9</v>
      </c>
      <c r="G2" t="s">
        <v>10</v>
      </c>
      <c r="H2" t="s">
        <v>11</v>
      </c>
      <c r="I2" t="s">
        <v>81</v>
      </c>
      <c r="J2" t="s">
        <v>15</v>
      </c>
      <c r="K2" t="s">
        <v>777</v>
      </c>
      <c r="L2" t="s">
        <v>15</v>
      </c>
    </row>
    <row r="3" spans="1:12">
      <c r="A3" t="s">
        <v>68</v>
      </c>
      <c r="B3" t="s">
        <v>39</v>
      </c>
      <c r="C3">
        <v>1</v>
      </c>
      <c r="D3">
        <v>1</v>
      </c>
      <c r="E3">
        <v>1</v>
      </c>
      <c r="F3">
        <v>1</v>
      </c>
      <c r="G3">
        <v>1</v>
      </c>
      <c r="H3">
        <v>0</v>
      </c>
    </row>
    <row r="4" spans="1:12">
      <c r="C4">
        <v>2</v>
      </c>
      <c r="D4">
        <v>1</v>
      </c>
      <c r="E4">
        <v>1</v>
      </c>
      <c r="F4">
        <v>1</v>
      </c>
    </row>
    <row r="5" spans="1:12">
      <c r="C5">
        <v>3</v>
      </c>
      <c r="D5">
        <v>1</v>
      </c>
      <c r="E5">
        <v>1</v>
      </c>
      <c r="F5">
        <v>1</v>
      </c>
    </row>
    <row r="6" spans="1:12">
      <c r="C6">
        <v>4</v>
      </c>
      <c r="D6">
        <v>1</v>
      </c>
      <c r="E6">
        <v>1</v>
      </c>
      <c r="F6">
        <v>1</v>
      </c>
    </row>
    <row r="8" spans="1:12">
      <c r="A8" t="s">
        <v>41</v>
      </c>
      <c r="C8">
        <v>1</v>
      </c>
      <c r="D8">
        <v>25.785429870698021</v>
      </c>
      <c r="E8">
        <v>18.445784828494006</v>
      </c>
      <c r="F8">
        <v>22.115607349596011</v>
      </c>
      <c r="G8">
        <v>16.297499317356099</v>
      </c>
      <c r="H8">
        <v>5.6560341321981547</v>
      </c>
      <c r="I8">
        <v>3.3999999999999998E-3</v>
      </c>
      <c r="J8" t="s">
        <v>114</v>
      </c>
      <c r="K8">
        <v>0.3957</v>
      </c>
      <c r="L8" t="s">
        <v>778</v>
      </c>
    </row>
    <row r="9" spans="1:12">
      <c r="C9">
        <v>2</v>
      </c>
      <c r="D9">
        <v>19.33332514400216</v>
      </c>
      <c r="E9">
        <v>24.244226496491873</v>
      </c>
      <c r="F9">
        <v>21.788775820247018</v>
      </c>
    </row>
    <row r="10" spans="1:12">
      <c r="C10">
        <v>3</v>
      </c>
      <c r="D10">
        <v>10.393373421327547</v>
      </c>
      <c r="E10">
        <v>11.013074701751641</v>
      </c>
      <c r="F10">
        <v>10.703224061539593</v>
      </c>
    </row>
    <row r="11" spans="1:12">
      <c r="C11">
        <v>4</v>
      </c>
      <c r="D11">
        <v>10.363543806745131</v>
      </c>
      <c r="E11">
        <v>10.801236269338421</v>
      </c>
      <c r="F11">
        <v>10.582390038041776</v>
      </c>
    </row>
    <row r="13" spans="1:12">
      <c r="A13" t="s">
        <v>498</v>
      </c>
      <c r="C13">
        <v>1</v>
      </c>
      <c r="D13">
        <v>18.398073134059967</v>
      </c>
      <c r="E13">
        <v>17.08025199269575</v>
      </c>
      <c r="F13">
        <v>17.73916256337786</v>
      </c>
      <c r="G13">
        <v>12.434185184336984</v>
      </c>
      <c r="H13">
        <v>4.6411816146136928</v>
      </c>
      <c r="I13">
        <v>5.3E-3</v>
      </c>
      <c r="J13" t="s">
        <v>779</v>
      </c>
    </row>
    <row r="14" spans="1:12">
      <c r="C14">
        <v>2</v>
      </c>
      <c r="D14">
        <v>14.873835523201908</v>
      </c>
      <c r="E14">
        <v>17.841671539314543</v>
      </c>
      <c r="F14">
        <v>16.357753531258226</v>
      </c>
    </row>
    <row r="15" spans="1:12">
      <c r="C15">
        <v>3</v>
      </c>
      <c r="D15">
        <v>5.836428903674924</v>
      </c>
      <c r="E15">
        <v>9.5133424814162684</v>
      </c>
      <c r="F15">
        <v>7.6748856925455957</v>
      </c>
    </row>
    <row r="16" spans="1:12">
      <c r="C16">
        <v>4</v>
      </c>
      <c r="D16">
        <v>7.2767133096227665</v>
      </c>
      <c r="E16">
        <v>8.6531645907097516</v>
      </c>
      <c r="F16">
        <v>7.9649389501662586</v>
      </c>
    </row>
    <row r="18" spans="1:12">
      <c r="A18" t="s">
        <v>68</v>
      </c>
      <c r="B18" t="s">
        <v>85</v>
      </c>
      <c r="C18">
        <v>1</v>
      </c>
      <c r="D18">
        <v>3.3992890424928133</v>
      </c>
      <c r="E18">
        <v>10.864179674868362</v>
      </c>
      <c r="F18">
        <v>7.1317343586805872</v>
      </c>
      <c r="G18">
        <v>4.5759307371693128</v>
      </c>
      <c r="H18">
        <v>2.0178219236374462</v>
      </c>
    </row>
    <row r="19" spans="1:12">
      <c r="C19">
        <v>2</v>
      </c>
      <c r="D19">
        <v>2.1216840688043996</v>
      </c>
      <c r="E19">
        <v>9.7511865066123988</v>
      </c>
      <c r="F19">
        <v>5.9364352877083988</v>
      </c>
    </row>
    <row r="20" spans="1:12">
      <c r="C20">
        <v>3</v>
      </c>
      <c r="D20">
        <v>1.1383122240392334</v>
      </c>
      <c r="E20">
        <v>4.7821960096799643</v>
      </c>
      <c r="F20">
        <v>2.9602541168595988</v>
      </c>
    </row>
    <row r="21" spans="1:12">
      <c r="C21">
        <v>4</v>
      </c>
      <c r="D21">
        <v>1.1126098863822322</v>
      </c>
      <c r="E21">
        <v>3.4379884844750981</v>
      </c>
      <c r="F21">
        <v>2.2752991854286653</v>
      </c>
    </row>
    <row r="23" spans="1:12">
      <c r="A23" t="s">
        <v>41</v>
      </c>
      <c r="C23">
        <v>1</v>
      </c>
      <c r="D23">
        <v>3.3909985487493346</v>
      </c>
      <c r="E23">
        <v>6.773685953297</v>
      </c>
      <c r="F23">
        <v>5.0823422510231673</v>
      </c>
      <c r="G23">
        <v>4.4238351668789226</v>
      </c>
      <c r="H23">
        <v>1.3539718934921861</v>
      </c>
      <c r="I23" s="64">
        <v>0.91720000000000002</v>
      </c>
      <c r="J23" t="s">
        <v>116</v>
      </c>
      <c r="K23">
        <v>0.49220000000000003</v>
      </c>
      <c r="L23" t="s">
        <v>780</v>
      </c>
    </row>
    <row r="24" spans="1:12">
      <c r="C24">
        <v>2</v>
      </c>
      <c r="D24">
        <v>1.9447930746192776</v>
      </c>
      <c r="E24">
        <v>10.699247359565971</v>
      </c>
      <c r="F24">
        <v>6.322020217092625</v>
      </c>
    </row>
    <row r="25" spans="1:12">
      <c r="C25">
        <v>3</v>
      </c>
      <c r="D25">
        <v>1.0792693582074833</v>
      </c>
      <c r="E25">
        <v>5.4478619855730148</v>
      </c>
      <c r="F25">
        <v>3.263565671890249</v>
      </c>
    </row>
    <row r="26" spans="1:12">
      <c r="C26">
        <v>4</v>
      </c>
      <c r="D26">
        <v>1.2927739629770072</v>
      </c>
      <c r="E26">
        <v>4.7620510920422907</v>
      </c>
      <c r="F26">
        <v>3.0274125275096488</v>
      </c>
    </row>
    <row r="28" spans="1:12">
      <c r="A28" t="s">
        <v>498</v>
      </c>
      <c r="C28">
        <v>1</v>
      </c>
      <c r="D28">
        <v>6.1823148340926819</v>
      </c>
      <c r="E28">
        <v>9.42097309145346</v>
      </c>
      <c r="F28">
        <v>7.8016439627730705</v>
      </c>
      <c r="G28">
        <v>5.3995516933113956</v>
      </c>
      <c r="H28">
        <v>1.8731590372266476</v>
      </c>
      <c r="I28">
        <v>0.62290000000000001</v>
      </c>
      <c r="J28" t="s">
        <v>781</v>
      </c>
    </row>
    <row r="29" spans="1:12">
      <c r="C29">
        <v>2</v>
      </c>
      <c r="D29">
        <v>3.3556107088471072</v>
      </c>
      <c r="E29">
        <v>9.9392898486258954</v>
      </c>
      <c r="F29">
        <v>6.6474502787365015</v>
      </c>
    </row>
    <row r="30" spans="1:12">
      <c r="C30">
        <v>3</v>
      </c>
      <c r="D30">
        <v>2.2861252906690255</v>
      </c>
      <c r="E30">
        <v>4.5584077142324357</v>
      </c>
      <c r="F30">
        <v>3.4222665024507304</v>
      </c>
    </row>
    <row r="31" spans="1:12">
      <c r="C31">
        <v>4</v>
      </c>
      <c r="D31">
        <v>2.991764286369512</v>
      </c>
      <c r="E31">
        <v>4.4619277722010455</v>
      </c>
      <c r="F31">
        <v>3.7268460292852787</v>
      </c>
    </row>
    <row r="33" spans="1:12">
      <c r="A33" s="19" t="s">
        <v>118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t="s">
        <v>61</v>
      </c>
      <c r="B34" t="s">
        <v>80</v>
      </c>
      <c r="C34" t="s">
        <v>63</v>
      </c>
      <c r="D34" t="s">
        <v>119</v>
      </c>
      <c r="E34" t="s">
        <v>120</v>
      </c>
      <c r="F34" t="s">
        <v>9</v>
      </c>
      <c r="G34" t="s">
        <v>10</v>
      </c>
      <c r="H34" t="s">
        <v>11</v>
      </c>
      <c r="I34" t="s">
        <v>81</v>
      </c>
      <c r="J34" t="s">
        <v>15</v>
      </c>
      <c r="K34" t="s">
        <v>777</v>
      </c>
      <c r="L34" t="s">
        <v>15</v>
      </c>
    </row>
    <row r="35" spans="1:12">
      <c r="A35" t="s">
        <v>68</v>
      </c>
      <c r="B35" t="s">
        <v>39</v>
      </c>
      <c r="C35">
        <v>1</v>
      </c>
      <c r="D35">
        <v>1</v>
      </c>
      <c r="E35">
        <v>1</v>
      </c>
      <c r="F35">
        <v>1</v>
      </c>
      <c r="G35">
        <v>1</v>
      </c>
      <c r="H35">
        <v>0</v>
      </c>
    </row>
    <row r="36" spans="1:12">
      <c r="C36">
        <v>2</v>
      </c>
      <c r="D36">
        <v>1</v>
      </c>
      <c r="E36">
        <v>1</v>
      </c>
      <c r="F36">
        <v>1</v>
      </c>
    </row>
    <row r="37" spans="1:12">
      <c r="C37">
        <v>3</v>
      </c>
      <c r="D37">
        <v>1</v>
      </c>
      <c r="E37">
        <v>1</v>
      </c>
      <c r="F37">
        <v>1</v>
      </c>
    </row>
    <row r="38" spans="1:12">
      <c r="C38">
        <v>4</v>
      </c>
      <c r="D38">
        <v>1</v>
      </c>
      <c r="E38">
        <v>1</v>
      </c>
      <c r="F38">
        <v>1</v>
      </c>
    </row>
    <row r="40" spans="1:12">
      <c r="A40" t="s">
        <v>41</v>
      </c>
      <c r="C40">
        <v>1</v>
      </c>
      <c r="D40">
        <v>20.178290583052458</v>
      </c>
      <c r="E40">
        <v>14.434679125701804</v>
      </c>
      <c r="F40">
        <v>17.306484854377132</v>
      </c>
      <c r="G40">
        <v>20.085135194631018</v>
      </c>
      <c r="H40">
        <v>11.948842530388035</v>
      </c>
      <c r="I40">
        <v>3.2599999999999997E-2</v>
      </c>
      <c r="J40" t="s">
        <v>121</v>
      </c>
      <c r="K40">
        <v>0.22090000000000001</v>
      </c>
      <c r="L40" t="s">
        <v>782</v>
      </c>
    </row>
    <row r="41" spans="1:12">
      <c r="C41">
        <v>2</v>
      </c>
      <c r="D41">
        <v>33.379803324822674</v>
      </c>
      <c r="E41">
        <v>41.858682155687781</v>
      </c>
      <c r="F41">
        <v>37.619242740255231</v>
      </c>
    </row>
    <row r="42" spans="1:12">
      <c r="C42">
        <v>3</v>
      </c>
      <c r="D42">
        <v>4.0124786432148793</v>
      </c>
      <c r="E42">
        <v>4.2517212887039877</v>
      </c>
      <c r="F42">
        <v>4.1320999659594335</v>
      </c>
    </row>
    <row r="43" spans="1:12">
      <c r="C43">
        <v>4</v>
      </c>
      <c r="D43">
        <v>20.842581871160093</v>
      </c>
      <c r="E43">
        <v>21.722844564704452</v>
      </c>
      <c r="F43">
        <v>21.282713217932272</v>
      </c>
    </row>
    <row r="45" spans="1:12">
      <c r="A45" t="s">
        <v>498</v>
      </c>
      <c r="C45">
        <v>1</v>
      </c>
      <c r="D45">
        <v>20.264642115820436</v>
      </c>
      <c r="E45">
        <v>18.813121969780294</v>
      </c>
      <c r="F45">
        <v>19.538882042800367</v>
      </c>
      <c r="G45">
        <v>9.5489201868644109</v>
      </c>
      <c r="H45">
        <v>5.97120020850189</v>
      </c>
      <c r="I45">
        <v>4.7800000000000002E-2</v>
      </c>
      <c r="J45" t="s">
        <v>783</v>
      </c>
    </row>
    <row r="46" spans="1:12">
      <c r="C46">
        <v>2</v>
      </c>
      <c r="D46">
        <v>6.7342990402529308</v>
      </c>
      <c r="E46">
        <v>8.0780207187506186</v>
      </c>
      <c r="F46">
        <v>7.4061598795017751</v>
      </c>
    </row>
    <row r="47" spans="1:12">
      <c r="C47">
        <v>3</v>
      </c>
      <c r="D47">
        <v>2.811014264186527</v>
      </c>
      <c r="E47">
        <v>4.5819356076649038</v>
      </c>
      <c r="F47">
        <v>3.6964749359257154</v>
      </c>
    </row>
    <row r="48" spans="1:12">
      <c r="C48">
        <v>4</v>
      </c>
      <c r="D48">
        <v>6.9014320460902754</v>
      </c>
      <c r="E48">
        <v>8.206895732369297</v>
      </c>
      <c r="F48">
        <v>7.5541638892297858</v>
      </c>
    </row>
    <row r="50" spans="1:12">
      <c r="A50" t="s">
        <v>68</v>
      </c>
      <c r="B50" t="s">
        <v>85</v>
      </c>
      <c r="C50">
        <v>1</v>
      </c>
      <c r="D50">
        <v>25.230783025448485</v>
      </c>
      <c r="E50">
        <v>80.637967733710511</v>
      </c>
      <c r="F50">
        <v>52.9343753795795</v>
      </c>
      <c r="G50">
        <v>43.129909155568271</v>
      </c>
      <c r="H50">
        <v>11.176721137725995</v>
      </c>
    </row>
    <row r="51" spans="1:12">
      <c r="C51">
        <v>2</v>
      </c>
      <c r="D51">
        <v>14.94328432050416</v>
      </c>
      <c r="E51">
        <v>68.67881725326113</v>
      </c>
      <c r="F51">
        <v>41.811050786882646</v>
      </c>
    </row>
    <row r="52" spans="1:12">
      <c r="C52">
        <v>3</v>
      </c>
      <c r="D52">
        <v>9.7528561355105108</v>
      </c>
      <c r="E52">
        <v>40.973002581595409</v>
      </c>
      <c r="F52">
        <v>25.362929358552961</v>
      </c>
    </row>
    <row r="53" spans="1:12">
      <c r="C53">
        <v>4</v>
      </c>
      <c r="D53">
        <v>25.628853506481274</v>
      </c>
      <c r="E53">
        <v>79.193708688034675</v>
      </c>
      <c r="F53">
        <v>52.411281097257977</v>
      </c>
    </row>
    <row r="55" spans="1:12">
      <c r="A55" t="s">
        <v>41</v>
      </c>
      <c r="C55">
        <v>1</v>
      </c>
      <c r="D55">
        <v>589.35667884981103</v>
      </c>
      <c r="E55">
        <v>898.09619239931658</v>
      </c>
      <c r="F55">
        <v>743.72643562456381</v>
      </c>
      <c r="G55">
        <v>567.65588676372386</v>
      </c>
      <c r="H55">
        <v>227.76889170511376</v>
      </c>
      <c r="I55">
        <v>7.3000000000000001E-3</v>
      </c>
      <c r="J55" t="s">
        <v>123</v>
      </c>
      <c r="K55">
        <v>1.49E-2</v>
      </c>
      <c r="L55" t="s">
        <v>784</v>
      </c>
    </row>
    <row r="56" spans="1:12">
      <c r="C56">
        <v>2</v>
      </c>
      <c r="D56">
        <v>420.3239288155396</v>
      </c>
      <c r="E56">
        <v>1244.9958357196303</v>
      </c>
      <c r="F56">
        <v>832.65988226758498</v>
      </c>
    </row>
    <row r="57" spans="1:12">
      <c r="C57">
        <v>3</v>
      </c>
      <c r="D57">
        <v>187.03543044796439</v>
      </c>
      <c r="E57">
        <v>372.93833040064038</v>
      </c>
      <c r="F57">
        <v>279.9868804243024</v>
      </c>
    </row>
    <row r="58" spans="1:12">
      <c r="C58">
        <v>4</v>
      </c>
      <c r="D58">
        <v>332.54376199959864</v>
      </c>
      <c r="E58">
        <v>495.95693547728956</v>
      </c>
      <c r="F58">
        <v>414.25034873844413</v>
      </c>
    </row>
    <row r="60" spans="1:12">
      <c r="A60" t="s">
        <v>498</v>
      </c>
      <c r="C60">
        <v>1</v>
      </c>
      <c r="D60">
        <v>38.740307807093146</v>
      </c>
      <c r="E60">
        <v>77.38566532742766</v>
      </c>
      <c r="F60">
        <v>58.062986567260403</v>
      </c>
      <c r="G60">
        <v>103.89702282519697</v>
      </c>
      <c r="H60">
        <v>68.70367034429114</v>
      </c>
      <c r="I60">
        <v>0.18129999999999999</v>
      </c>
      <c r="J60" t="s">
        <v>785</v>
      </c>
    </row>
    <row r="61" spans="1:12">
      <c r="C61">
        <v>2</v>
      </c>
      <c r="D61">
        <v>19.824344255839716</v>
      </c>
      <c r="E61">
        <v>109.06330637563727</v>
      </c>
      <c r="F61">
        <v>64.443825315738493</v>
      </c>
    </row>
    <row r="62" spans="1:12">
      <c r="C62">
        <v>3</v>
      </c>
      <c r="D62">
        <v>23.290456057422311</v>
      </c>
      <c r="E62">
        <v>117.56396975137436</v>
      </c>
      <c r="F62">
        <v>70.427212904398331</v>
      </c>
    </row>
    <row r="63" spans="1:12">
      <c r="C63">
        <v>4</v>
      </c>
      <c r="D63">
        <v>95.078347375486572</v>
      </c>
      <c r="E63">
        <v>350.22978565129478</v>
      </c>
      <c r="F63">
        <v>222.65406651339066</v>
      </c>
    </row>
    <row r="65" spans="1:12">
      <c r="A65" s="38" t="s">
        <v>509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</row>
    <row r="66" spans="1:12">
      <c r="A66" t="s">
        <v>61</v>
      </c>
      <c r="B66" t="s">
        <v>80</v>
      </c>
      <c r="C66" t="s">
        <v>63</v>
      </c>
      <c r="D66" t="s">
        <v>510</v>
      </c>
      <c r="E66" t="s">
        <v>511</v>
      </c>
      <c r="F66" t="s">
        <v>9</v>
      </c>
      <c r="G66" t="s">
        <v>10</v>
      </c>
      <c r="H66" t="s">
        <v>11</v>
      </c>
      <c r="I66" t="s">
        <v>81</v>
      </c>
      <c r="J66" t="s">
        <v>15</v>
      </c>
      <c r="K66" t="s">
        <v>777</v>
      </c>
      <c r="L66" t="s">
        <v>15</v>
      </c>
    </row>
    <row r="67" spans="1:12">
      <c r="A67" t="s">
        <v>68</v>
      </c>
      <c r="B67" t="s">
        <v>39</v>
      </c>
      <c r="C67">
        <v>1</v>
      </c>
      <c r="D67">
        <v>1</v>
      </c>
      <c r="E67">
        <v>1</v>
      </c>
      <c r="F67">
        <v>1</v>
      </c>
      <c r="G67">
        <v>1</v>
      </c>
      <c r="H67">
        <v>0</v>
      </c>
    </row>
    <row r="68" spans="1:12">
      <c r="C68">
        <v>2</v>
      </c>
      <c r="D68">
        <v>1</v>
      </c>
      <c r="E68">
        <v>1</v>
      </c>
      <c r="F68">
        <v>1</v>
      </c>
    </row>
    <row r="69" spans="1:12">
      <c r="C69">
        <v>3</v>
      </c>
      <c r="D69">
        <v>1</v>
      </c>
      <c r="E69">
        <v>1</v>
      </c>
      <c r="F69">
        <v>1</v>
      </c>
    </row>
    <row r="70" spans="1:12">
      <c r="C70">
        <v>4</v>
      </c>
      <c r="D70">
        <v>1</v>
      </c>
      <c r="E70">
        <v>1</v>
      </c>
      <c r="F70">
        <v>1</v>
      </c>
    </row>
    <row r="72" spans="1:12">
      <c r="A72" t="s">
        <v>41</v>
      </c>
      <c r="C72">
        <v>1</v>
      </c>
      <c r="D72" s="85">
        <v>285.93662640000002</v>
      </c>
      <c r="E72" s="85">
        <v>204.5467348</v>
      </c>
      <c r="F72">
        <f>AVERAGE(D72:E72)</f>
        <v>245.2416806</v>
      </c>
      <c r="G72">
        <f>AVERAGE(F72:F75)</f>
        <v>282.94073696250001</v>
      </c>
      <c r="H72">
        <f>_xlfn.STDEV.P(F72:F75)</f>
        <v>75.876773800834599</v>
      </c>
      <c r="I72">
        <v>6.9999999999999999E-4</v>
      </c>
      <c r="J72" t="s">
        <v>786</v>
      </c>
      <c r="K72">
        <v>4.7000000000000002E-3</v>
      </c>
      <c r="L72" t="s">
        <v>787</v>
      </c>
    </row>
    <row r="73" spans="1:12">
      <c r="C73">
        <v>2</v>
      </c>
      <c r="D73" s="85">
        <v>333.74197579999998</v>
      </c>
      <c r="E73" s="85">
        <v>418.51652489999998</v>
      </c>
      <c r="F73">
        <f t="shared" ref="F73:F75" si="0">AVERAGE(D73:E73)</f>
        <v>376.12925035000001</v>
      </c>
    </row>
    <row r="74" spans="1:12">
      <c r="C74">
        <v>3</v>
      </c>
      <c r="D74" s="85">
        <v>321.07042899999999</v>
      </c>
      <c r="E74" s="85">
        <v>340.21414179999999</v>
      </c>
      <c r="F74">
        <f t="shared" si="0"/>
        <v>330.64228539999999</v>
      </c>
    </row>
    <row r="75" spans="1:12">
      <c r="C75">
        <v>4</v>
      </c>
      <c r="D75" s="85">
        <v>176.03246619999999</v>
      </c>
      <c r="E75" s="85">
        <v>183.4669968</v>
      </c>
      <c r="F75">
        <f t="shared" si="0"/>
        <v>179.7497315</v>
      </c>
    </row>
    <row r="77" spans="1:12">
      <c r="A77" t="s">
        <v>498</v>
      </c>
      <c r="C77">
        <v>1</v>
      </c>
      <c r="D77" s="85">
        <v>1293.5003630000001</v>
      </c>
      <c r="E77" s="85">
        <v>1200.84924</v>
      </c>
      <c r="F77">
        <f>AVERAGE(D77:E77)</f>
        <v>1247.1748015000001</v>
      </c>
      <c r="G77">
        <f>AVERAGE(F77:F80)</f>
        <v>948.97501884999997</v>
      </c>
      <c r="H77">
        <f>_xlfn.STDEV.P(F77:F80)</f>
        <v>252.95929078780406</v>
      </c>
      <c r="I77">
        <v>5.9999999999999995E-4</v>
      </c>
      <c r="J77" t="s">
        <v>788</v>
      </c>
    </row>
    <row r="78" spans="1:12">
      <c r="C78">
        <v>2</v>
      </c>
      <c r="D78" s="85">
        <v>874.0073132</v>
      </c>
      <c r="E78" s="85">
        <v>1048.4014950000001</v>
      </c>
      <c r="F78">
        <f t="shared" ref="F78:F80" si="1">AVERAGE(D78:E78)</f>
        <v>961.20440410000003</v>
      </c>
    </row>
    <row r="79" spans="1:12">
      <c r="C79">
        <v>3</v>
      </c>
      <c r="D79" s="85">
        <v>788.88153320000004</v>
      </c>
      <c r="E79" s="85">
        <v>1285.871948</v>
      </c>
      <c r="F79">
        <f t="shared" si="1"/>
        <v>1037.3767405999999</v>
      </c>
    </row>
    <row r="80" spans="1:12">
      <c r="C80">
        <v>4</v>
      </c>
      <c r="D80" s="85">
        <v>502.60788339999999</v>
      </c>
      <c r="E80" s="85">
        <v>597.68037500000003</v>
      </c>
      <c r="F80">
        <f t="shared" si="1"/>
        <v>550.14412919999995</v>
      </c>
    </row>
    <row r="82" spans="1:12">
      <c r="A82" t="s">
        <v>68</v>
      </c>
      <c r="B82" t="s">
        <v>85</v>
      </c>
      <c r="C82">
        <v>1</v>
      </c>
      <c r="D82" s="85">
        <v>0.151634138</v>
      </c>
      <c r="E82" s="85">
        <v>0.48462502000000002</v>
      </c>
      <c r="F82">
        <f>AVERAGE(D82:E82)</f>
        <v>0.318129579</v>
      </c>
      <c r="G82">
        <f>AVERAGE(F82:F85)</f>
        <v>0.35645727225000001</v>
      </c>
      <c r="H82">
        <f>_xlfn.STDEV.P(F82:F85)</f>
        <v>0.12690178822765022</v>
      </c>
    </row>
    <row r="83" spans="1:12">
      <c r="C83">
        <v>2</v>
      </c>
      <c r="D83" s="85">
        <v>0.19772885700000001</v>
      </c>
      <c r="E83" s="85">
        <v>0.90875498099999996</v>
      </c>
      <c r="F83">
        <f t="shared" ref="F83:F85" si="2">AVERAGE(D83:E83)</f>
        <v>0.55324191899999997</v>
      </c>
    </row>
    <row r="84" spans="1:12">
      <c r="C84">
        <v>3</v>
      </c>
      <c r="D84" s="85">
        <v>7.7231598999999998E-2</v>
      </c>
      <c r="E84" s="85">
        <v>0.32445987599999998</v>
      </c>
      <c r="F84">
        <f t="shared" si="2"/>
        <v>0.20084573749999998</v>
      </c>
    </row>
    <row r="85" spans="1:12">
      <c r="C85">
        <v>4</v>
      </c>
      <c r="D85" s="85">
        <v>0.17291442200000001</v>
      </c>
      <c r="E85" s="85">
        <v>0.53430928499999997</v>
      </c>
      <c r="F85">
        <f t="shared" si="2"/>
        <v>0.35361185350000002</v>
      </c>
    </row>
    <row r="87" spans="1:12">
      <c r="A87" t="s">
        <v>41</v>
      </c>
      <c r="C87">
        <v>1</v>
      </c>
      <c r="D87" s="85">
        <v>50.158862689999999</v>
      </c>
      <c r="E87" s="85">
        <v>100.19478890000001</v>
      </c>
      <c r="F87">
        <f>AVERAGE(D87:E87)</f>
        <v>75.176825794999999</v>
      </c>
      <c r="G87">
        <f>AVERAGE(F87:F90)</f>
        <v>73.494599323749995</v>
      </c>
      <c r="H87">
        <f>_xlfn.STDEV.P(F87:F90)</f>
        <v>14.115731862147587</v>
      </c>
      <c r="I87" s="66">
        <v>1E-4</v>
      </c>
      <c r="J87" s="71" t="s">
        <v>789</v>
      </c>
      <c r="K87" s="71" t="s">
        <v>93</v>
      </c>
      <c r="L87" s="71" t="s">
        <v>790</v>
      </c>
    </row>
    <row r="88" spans="1:12">
      <c r="C88">
        <v>2</v>
      </c>
      <c r="D88" s="85">
        <v>27.884594180000001</v>
      </c>
      <c r="E88" s="85">
        <v>153.40663979999999</v>
      </c>
      <c r="F88">
        <f t="shared" ref="F88:F90" si="3">AVERAGE(D88:E88)</f>
        <v>90.645616989999994</v>
      </c>
      <c r="I88" s="71"/>
      <c r="J88" s="71"/>
      <c r="K88" s="71"/>
      <c r="L88" s="71"/>
    </row>
    <row r="89" spans="1:12">
      <c r="C89">
        <v>3</v>
      </c>
      <c r="D89" s="85">
        <v>25.391338340000001</v>
      </c>
      <c r="E89" s="85">
        <v>128.16865949999999</v>
      </c>
      <c r="F89">
        <f t="shared" si="3"/>
        <v>76.779998919999997</v>
      </c>
      <c r="I89" s="71"/>
      <c r="J89" s="71"/>
      <c r="K89" s="71"/>
      <c r="L89" s="71"/>
    </row>
    <row r="90" spans="1:12">
      <c r="C90">
        <v>4</v>
      </c>
      <c r="D90" s="85">
        <v>21.938700820000001</v>
      </c>
      <c r="E90" s="85">
        <v>80.813210359999999</v>
      </c>
      <c r="F90">
        <f t="shared" si="3"/>
        <v>51.375955590000004</v>
      </c>
      <c r="I90" s="71"/>
      <c r="J90" s="71"/>
      <c r="K90" s="71"/>
      <c r="L90" s="71"/>
    </row>
    <row r="91" spans="1:12">
      <c r="I91" s="71"/>
      <c r="J91" s="71"/>
      <c r="K91" s="71"/>
      <c r="L91" s="71"/>
    </row>
    <row r="92" spans="1:12">
      <c r="A92" t="s">
        <v>498</v>
      </c>
      <c r="C92">
        <v>1</v>
      </c>
      <c r="D92" s="85">
        <v>459.27122650000001</v>
      </c>
      <c r="E92" s="85">
        <v>699.86436839999999</v>
      </c>
      <c r="F92">
        <f>AVERAGE(D92:E92)</f>
        <v>579.56779744999994</v>
      </c>
      <c r="G92">
        <f>AVERAGE(F92:F95)</f>
        <v>550.31830866249993</v>
      </c>
      <c r="H92">
        <f>_xlfn.STDEV.P(F92:F95)</f>
        <v>53.414499559174899</v>
      </c>
      <c r="I92" s="71" t="s">
        <v>93</v>
      </c>
      <c r="J92" s="71" t="s">
        <v>791</v>
      </c>
      <c r="K92" s="71"/>
      <c r="L92" s="71"/>
    </row>
    <row r="93" spans="1:12">
      <c r="C93">
        <v>2</v>
      </c>
      <c r="D93" s="85">
        <v>311.00277720000003</v>
      </c>
      <c r="E93" s="85">
        <v>921.18753179999999</v>
      </c>
      <c r="F93">
        <f t="shared" ref="F93:F95" si="4">AVERAGE(D93:E93)</f>
        <v>616.09515450000004</v>
      </c>
      <c r="I93" s="71"/>
      <c r="J93" s="71"/>
      <c r="K93" s="71"/>
      <c r="L93" s="71"/>
    </row>
    <row r="94" spans="1:12">
      <c r="C94">
        <v>3</v>
      </c>
      <c r="D94" s="85">
        <v>355.44466679999999</v>
      </c>
      <c r="E94" s="85">
        <v>708.73705729999995</v>
      </c>
      <c r="F94">
        <f t="shared" si="4"/>
        <v>532.09086204999994</v>
      </c>
    </row>
    <row r="95" spans="1:12">
      <c r="C95">
        <v>4</v>
      </c>
      <c r="D95" s="85">
        <v>380.12262390000001</v>
      </c>
      <c r="E95" s="85">
        <v>566.91621740000005</v>
      </c>
      <c r="F95">
        <f t="shared" si="4"/>
        <v>473.51942065000003</v>
      </c>
    </row>
    <row r="97" spans="1:12">
      <c r="A97" s="28" t="s">
        <v>512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1:12">
      <c r="A98" t="s">
        <v>61</v>
      </c>
      <c r="B98" t="s">
        <v>80</v>
      </c>
      <c r="C98" t="s">
        <v>63</v>
      </c>
      <c r="D98" t="s">
        <v>513</v>
      </c>
      <c r="E98" t="s">
        <v>514</v>
      </c>
      <c r="F98" t="s">
        <v>9</v>
      </c>
      <c r="G98" t="s">
        <v>10</v>
      </c>
      <c r="H98" t="s">
        <v>11</v>
      </c>
      <c r="I98" t="s">
        <v>81</v>
      </c>
      <c r="J98" t="s">
        <v>15</v>
      </c>
      <c r="K98" t="s">
        <v>777</v>
      </c>
      <c r="L98" t="s">
        <v>15</v>
      </c>
    </row>
    <row r="99" spans="1:12">
      <c r="A99" t="s">
        <v>68</v>
      </c>
      <c r="B99" t="s">
        <v>39</v>
      </c>
      <c r="C99">
        <v>1</v>
      </c>
      <c r="D99">
        <v>1</v>
      </c>
      <c r="E99">
        <v>1</v>
      </c>
      <c r="F99">
        <v>1</v>
      </c>
      <c r="G99">
        <v>1</v>
      </c>
      <c r="H99">
        <v>0</v>
      </c>
    </row>
    <row r="100" spans="1:12">
      <c r="C100">
        <v>2</v>
      </c>
      <c r="D100">
        <v>1</v>
      </c>
      <c r="E100">
        <v>1</v>
      </c>
      <c r="F100">
        <v>1</v>
      </c>
    </row>
    <row r="101" spans="1:12">
      <c r="C101">
        <v>3</v>
      </c>
      <c r="D101">
        <v>1</v>
      </c>
      <c r="E101">
        <v>1</v>
      </c>
      <c r="F101">
        <v>1</v>
      </c>
    </row>
    <row r="102" spans="1:12">
      <c r="C102">
        <v>4</v>
      </c>
      <c r="D102">
        <v>1</v>
      </c>
      <c r="E102">
        <v>1</v>
      </c>
      <c r="F102">
        <v>1</v>
      </c>
    </row>
    <row r="104" spans="1:12">
      <c r="A104" t="s">
        <v>41</v>
      </c>
      <c r="C104">
        <v>1</v>
      </c>
      <c r="D104" s="85">
        <v>5.2224939719999997</v>
      </c>
      <c r="E104" s="85">
        <v>3.7359470269999999</v>
      </c>
      <c r="F104">
        <f>AVERAGE(D104:E104)</f>
        <v>4.4792204995000002</v>
      </c>
      <c r="G104">
        <f>AVERAGE(F104:F107)</f>
        <v>6.0013752901249999</v>
      </c>
      <c r="H104">
        <f>_xlfn.STDEV.P(F104:F107)</f>
        <v>4.4716474972430937</v>
      </c>
      <c r="I104">
        <v>0.1008</v>
      </c>
      <c r="J104" t="s">
        <v>792</v>
      </c>
      <c r="K104">
        <v>3.3E-3</v>
      </c>
      <c r="L104" t="s">
        <v>793</v>
      </c>
    </row>
    <row r="105" spans="1:12">
      <c r="C105">
        <v>2</v>
      </c>
      <c r="D105" s="85">
        <v>11.947557440000001</v>
      </c>
      <c r="E105" s="85">
        <v>14.982383349999999</v>
      </c>
      <c r="F105">
        <f t="shared" ref="F105:F107" si="5">AVERAGE(D105:E105)</f>
        <v>13.464970395</v>
      </c>
    </row>
    <row r="106" spans="1:12">
      <c r="C106">
        <v>3</v>
      </c>
      <c r="D106" s="85">
        <v>4.3684080400000003</v>
      </c>
      <c r="E106" s="85">
        <v>4.6288728519999998</v>
      </c>
      <c r="F106">
        <f t="shared" si="5"/>
        <v>4.4986404459999996</v>
      </c>
    </row>
    <row r="107" spans="1:12">
      <c r="C107">
        <v>4</v>
      </c>
      <c r="D107" s="85">
        <v>1.530353453</v>
      </c>
      <c r="E107" s="85">
        <v>1.5949861869999999</v>
      </c>
      <c r="F107">
        <f t="shared" si="5"/>
        <v>1.56266982</v>
      </c>
    </row>
    <row r="109" spans="1:12">
      <c r="A109" t="s">
        <v>498</v>
      </c>
      <c r="C109">
        <v>1</v>
      </c>
      <c r="D109" s="85">
        <v>40.198801439999997</v>
      </c>
      <c r="E109" s="85">
        <v>37.31943304</v>
      </c>
      <c r="F109">
        <f>AVERAGE(D109:E109)</f>
        <v>38.759117239999995</v>
      </c>
      <c r="G109">
        <f>AVERAGE(F109:F112)</f>
        <v>31.062371529999997</v>
      </c>
      <c r="H109">
        <f>_xlfn.STDEV.P(F109:F112)</f>
        <v>8.0935783019148655</v>
      </c>
      <c r="I109">
        <v>6.9999999999999999E-4</v>
      </c>
      <c r="J109" t="s">
        <v>794</v>
      </c>
    </row>
    <row r="110" spans="1:12">
      <c r="C110">
        <v>2</v>
      </c>
      <c r="D110" s="85">
        <v>33.219861459999997</v>
      </c>
      <c r="E110" s="85">
        <v>39.84835356</v>
      </c>
      <c r="F110">
        <f t="shared" ref="F110:F112" si="6">AVERAGE(D110:E110)</f>
        <v>36.534107509999998</v>
      </c>
    </row>
    <row r="111" spans="1:12">
      <c r="C111">
        <v>3</v>
      </c>
      <c r="D111" s="85">
        <v>23.60530095</v>
      </c>
      <c r="E111" s="85">
        <v>38.476492389999997</v>
      </c>
      <c r="F111">
        <f t="shared" si="6"/>
        <v>31.040896669999999</v>
      </c>
    </row>
    <row r="112" spans="1:12">
      <c r="C112">
        <v>4</v>
      </c>
      <c r="D112" s="85">
        <v>16.36735367</v>
      </c>
      <c r="E112" s="85">
        <v>19.463375729999999</v>
      </c>
      <c r="F112">
        <f t="shared" si="6"/>
        <v>17.915364699999998</v>
      </c>
    </row>
    <row r="114" spans="1:12">
      <c r="A114" t="s">
        <v>68</v>
      </c>
      <c r="B114" t="s">
        <v>85</v>
      </c>
      <c r="C114">
        <v>1</v>
      </c>
      <c r="D114" s="85">
        <v>0.14081501599999999</v>
      </c>
      <c r="E114" s="85">
        <v>0.28545772899999999</v>
      </c>
      <c r="F114">
        <f>AVERAGE(D114:E114)</f>
        <v>0.2131363725</v>
      </c>
      <c r="G114">
        <f>AVERAGE(F114:F117)</f>
        <v>0.36438464949999994</v>
      </c>
      <c r="H114">
        <f>_xlfn.STDEV.P(F114:F117)</f>
        <v>0.13457732321047644</v>
      </c>
    </row>
    <row r="115" spans="1:12">
      <c r="C115">
        <v>2</v>
      </c>
      <c r="D115" s="85">
        <v>0.17625465400000001</v>
      </c>
      <c r="E115" s="85">
        <v>0.92092951300000003</v>
      </c>
      <c r="F115">
        <f t="shared" ref="F115:F117" si="7">AVERAGE(D115:E115)</f>
        <v>0.54859208349999999</v>
      </c>
    </row>
    <row r="116" spans="1:12">
      <c r="C116">
        <v>3</v>
      </c>
      <c r="D116" s="85">
        <v>0.109152612</v>
      </c>
      <c r="E116" s="85">
        <v>0.41291835399999999</v>
      </c>
      <c r="F116">
        <f t="shared" si="7"/>
        <v>0.26103548300000001</v>
      </c>
    </row>
    <row r="117" spans="1:12">
      <c r="C117">
        <v>4</v>
      </c>
      <c r="D117" s="85">
        <v>0.19824123399999999</v>
      </c>
      <c r="E117" s="85">
        <v>0.67130808399999997</v>
      </c>
      <c r="F117">
        <f t="shared" si="7"/>
        <v>0.43477465900000001</v>
      </c>
    </row>
    <row r="119" spans="1:12">
      <c r="A119" t="s">
        <v>41</v>
      </c>
      <c r="C119">
        <v>1</v>
      </c>
      <c r="D119" s="85">
        <v>0.617954903</v>
      </c>
      <c r="E119" s="85">
        <v>1.234395235</v>
      </c>
      <c r="F119">
        <f>AVERAGE(D119:E119)</f>
        <v>0.92617506900000002</v>
      </c>
      <c r="G119">
        <f>AVERAGE(F119:F122)</f>
        <v>1.31383699025</v>
      </c>
      <c r="H119">
        <f>_xlfn.STDEV.P(F119:F122)</f>
        <v>0.57605621735125723</v>
      </c>
      <c r="I119" s="66">
        <v>3.2000000000000001E-2</v>
      </c>
      <c r="J119" s="71" t="s">
        <v>795</v>
      </c>
      <c r="K119" s="71">
        <v>4.1999999999999997E-3</v>
      </c>
      <c r="L119" s="71" t="s">
        <v>796</v>
      </c>
    </row>
    <row r="120" spans="1:12">
      <c r="C120">
        <v>2</v>
      </c>
      <c r="D120" s="85">
        <v>0.69544596199999997</v>
      </c>
      <c r="E120" s="85">
        <v>3.8259846089999998</v>
      </c>
      <c r="F120">
        <f t="shared" ref="F120:F122" si="8">AVERAGE(D120:E120)</f>
        <v>2.2607152854999999</v>
      </c>
      <c r="I120" s="71"/>
      <c r="J120" s="71"/>
      <c r="K120" s="71"/>
      <c r="L120" s="71"/>
    </row>
    <row r="121" spans="1:12">
      <c r="C121">
        <v>3</v>
      </c>
      <c r="D121" s="85">
        <v>0.259630892</v>
      </c>
      <c r="E121" s="85">
        <v>1.3105470450000001</v>
      </c>
      <c r="F121">
        <f t="shared" si="8"/>
        <v>0.78508896849999998</v>
      </c>
      <c r="I121" s="71"/>
      <c r="J121" s="71"/>
      <c r="K121" s="71"/>
      <c r="L121" s="71"/>
    </row>
    <row r="122" spans="1:12">
      <c r="C122">
        <v>4</v>
      </c>
      <c r="D122" s="85">
        <v>0.54802757999999996</v>
      </c>
      <c r="E122" s="85">
        <v>2.0187096960000002</v>
      </c>
      <c r="F122">
        <f t="shared" si="8"/>
        <v>1.283368638</v>
      </c>
      <c r="I122" s="71"/>
      <c r="J122" s="71"/>
      <c r="K122" s="71"/>
      <c r="L122" s="71"/>
    </row>
    <row r="123" spans="1:12">
      <c r="I123" s="71"/>
      <c r="J123" s="71"/>
      <c r="K123" s="71"/>
      <c r="L123" s="71"/>
    </row>
    <row r="124" spans="1:12">
      <c r="A124" t="s">
        <v>498</v>
      </c>
      <c r="C124">
        <v>1</v>
      </c>
      <c r="D124" s="85">
        <v>10.04943463</v>
      </c>
      <c r="E124" s="85">
        <v>15.313916519999999</v>
      </c>
      <c r="F124">
        <f>AVERAGE(D124:E124)</f>
        <v>12.681675575</v>
      </c>
      <c r="G124">
        <f>AVERAGE(F124:F127)</f>
        <v>14.107482402</v>
      </c>
      <c r="H124">
        <f>_xlfn.STDEV.P(F124:F127)</f>
        <v>4.9229623539853167</v>
      </c>
      <c r="I124" s="71">
        <v>2.8999999999999998E-3</v>
      </c>
      <c r="J124" s="71" t="s">
        <v>797</v>
      </c>
      <c r="K124" s="71"/>
      <c r="L124" s="71"/>
    </row>
    <row r="125" spans="1:12">
      <c r="C125">
        <v>2</v>
      </c>
      <c r="D125" s="85">
        <v>10.9153684</v>
      </c>
      <c r="E125" s="85">
        <v>32.331226630000003</v>
      </c>
      <c r="F125">
        <f t="shared" ref="F125:F127" si="9">AVERAGE(D125:E125)</f>
        <v>21.623297515000001</v>
      </c>
      <c r="I125" s="71"/>
      <c r="J125" s="71"/>
      <c r="K125" s="71"/>
      <c r="L125" s="71"/>
    </row>
    <row r="126" spans="1:12">
      <c r="C126">
        <v>3</v>
      </c>
      <c r="D126" s="85">
        <v>5.2839194259999998</v>
      </c>
      <c r="E126" s="85">
        <v>10.53584384</v>
      </c>
      <c r="F126">
        <f t="shared" si="9"/>
        <v>7.9098816329999995</v>
      </c>
    </row>
    <row r="127" spans="1:12">
      <c r="C127">
        <v>4</v>
      </c>
      <c r="D127" s="85">
        <v>11.41129873</v>
      </c>
      <c r="E127" s="85">
        <v>17.018851040000001</v>
      </c>
      <c r="F127">
        <f t="shared" si="9"/>
        <v>14.215074885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2"/>
  <sheetViews>
    <sheetView tabSelected="1" topLeftCell="N1" workbookViewId="0">
      <selection activeCell="W22" sqref="W22"/>
    </sheetView>
  </sheetViews>
  <sheetFormatPr defaultRowHeight="14.4"/>
  <cols>
    <col min="1" max="1" width="12.5546875" customWidth="1"/>
    <col min="2" max="2" width="9.6640625" bestFit="1" customWidth="1"/>
    <col min="3" max="3" width="11.33203125" bestFit="1" customWidth="1"/>
    <col min="4" max="4" width="25.44140625" bestFit="1" customWidth="1"/>
    <col min="5" max="5" width="28.6640625" bestFit="1" customWidth="1"/>
    <col min="6" max="6" width="9.88671875" bestFit="1" customWidth="1"/>
    <col min="7" max="7" width="20.5546875" bestFit="1" customWidth="1"/>
    <col min="8" max="8" width="17" bestFit="1" customWidth="1"/>
    <col min="9" max="9" width="19.44140625" bestFit="1" customWidth="1"/>
    <col min="10" max="10" width="26.5546875" bestFit="1" customWidth="1"/>
    <col min="11" max="11" width="14.109375" bestFit="1" customWidth="1"/>
    <col min="12" max="12" width="12.44140625" bestFit="1" customWidth="1"/>
    <col min="14" max="14" width="8.33203125" bestFit="1" customWidth="1"/>
    <col min="15" max="15" width="8" bestFit="1" customWidth="1"/>
    <col min="16" max="16" width="11.33203125" bestFit="1" customWidth="1"/>
    <col min="17" max="17" width="7.33203125" bestFit="1" customWidth="1"/>
    <col min="18" max="18" width="18.6640625" bestFit="1" customWidth="1"/>
    <col min="19" max="19" width="8.33203125" bestFit="1" customWidth="1"/>
    <col min="20" max="20" width="20.5546875" bestFit="1" customWidth="1"/>
    <col min="21" max="21" width="17" bestFit="1" customWidth="1"/>
    <col min="22" max="22" width="19.44140625" bestFit="1" customWidth="1"/>
    <col min="23" max="23" width="26.5546875" bestFit="1" customWidth="1"/>
    <col min="24" max="24" width="14.109375" bestFit="1" customWidth="1"/>
    <col min="25" max="25" width="12.44140625" bestFit="1" customWidth="1"/>
    <col min="27" max="27" width="8.33203125" bestFit="1" customWidth="1"/>
    <col min="28" max="28" width="8" bestFit="1" customWidth="1"/>
    <col min="29" max="29" width="11.33203125" bestFit="1" customWidth="1"/>
    <col min="30" max="30" width="7.33203125" bestFit="1" customWidth="1"/>
    <col min="31" max="31" width="18.6640625" bestFit="1" customWidth="1"/>
    <col min="32" max="32" width="8.33203125" bestFit="1" customWidth="1"/>
    <col min="33" max="33" width="20.5546875" bestFit="1" customWidth="1"/>
    <col min="34" max="34" width="17" bestFit="1" customWidth="1"/>
    <col min="35" max="35" width="19.44140625" bestFit="1" customWidth="1"/>
    <col min="36" max="36" width="26.5546875" bestFit="1" customWidth="1"/>
    <col min="37" max="37" width="14.109375" bestFit="1" customWidth="1"/>
    <col min="38" max="38" width="12.44140625" bestFit="1" customWidth="1"/>
  </cols>
  <sheetData>
    <row r="1" spans="1:37" ht="18">
      <c r="A1" s="49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>
      <c r="A3" s="1" t="s">
        <v>33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44</v>
      </c>
      <c r="I3" t="s">
        <v>7</v>
      </c>
      <c r="J3" t="s">
        <v>10</v>
      </c>
      <c r="K3" t="s">
        <v>11</v>
      </c>
      <c r="N3" s="1" t="s">
        <v>33</v>
      </c>
      <c r="O3" t="s">
        <v>1</v>
      </c>
      <c r="P3" t="s">
        <v>2</v>
      </c>
      <c r="Q3" t="s">
        <v>3</v>
      </c>
      <c r="R3" t="s">
        <v>4</v>
      </c>
      <c r="S3" t="s">
        <v>5</v>
      </c>
      <c r="T3" t="s">
        <v>6</v>
      </c>
      <c r="U3" t="s">
        <v>44</v>
      </c>
      <c r="V3" t="s">
        <v>7</v>
      </c>
      <c r="W3" t="s">
        <v>10</v>
      </c>
      <c r="X3" t="s">
        <v>11</v>
      </c>
      <c r="AA3" s="1" t="s">
        <v>33</v>
      </c>
      <c r="AB3" t="s">
        <v>1</v>
      </c>
      <c r="AC3" t="s">
        <v>2</v>
      </c>
      <c r="AD3" t="s">
        <v>3</v>
      </c>
      <c r="AE3" t="s">
        <v>4</v>
      </c>
      <c r="AF3" t="s">
        <v>5</v>
      </c>
      <c r="AG3" t="s">
        <v>6</v>
      </c>
      <c r="AH3" t="s">
        <v>44</v>
      </c>
      <c r="AI3" t="s">
        <v>7</v>
      </c>
      <c r="AJ3" t="s">
        <v>10</v>
      </c>
      <c r="AK3" t="s">
        <v>11</v>
      </c>
    </row>
    <row r="4" spans="1:37">
      <c r="A4" s="1" t="s">
        <v>52</v>
      </c>
      <c r="B4" t="s">
        <v>16</v>
      </c>
      <c r="C4" t="s">
        <v>17</v>
      </c>
      <c r="D4" t="s">
        <v>18</v>
      </c>
      <c r="H4">
        <v>3830000</v>
      </c>
      <c r="I4">
        <v>1915000</v>
      </c>
      <c r="J4">
        <v>1512500</v>
      </c>
      <c r="K4">
        <v>503022.11680998682</v>
      </c>
      <c r="N4" s="1" t="s">
        <v>53</v>
      </c>
      <c r="O4" t="s">
        <v>16</v>
      </c>
      <c r="P4" t="s">
        <v>17</v>
      </c>
      <c r="Q4" t="s">
        <v>18</v>
      </c>
      <c r="U4">
        <v>1400000</v>
      </c>
      <c r="V4">
        <v>700000</v>
      </c>
      <c r="W4">
        <v>977500</v>
      </c>
      <c r="X4">
        <v>180606.61671157012</v>
      </c>
      <c r="AA4" s="1" t="s">
        <v>54</v>
      </c>
      <c r="AB4" t="s">
        <v>16</v>
      </c>
      <c r="AC4" t="s">
        <v>17</v>
      </c>
      <c r="AD4" t="s">
        <v>18</v>
      </c>
      <c r="AH4">
        <v>2160000</v>
      </c>
      <c r="AI4">
        <v>1080000</v>
      </c>
      <c r="AJ4">
        <v>5065000</v>
      </c>
      <c r="AK4">
        <v>4057397.5649423362</v>
      </c>
    </row>
    <row r="5" spans="1:37">
      <c r="D5" t="s">
        <v>23</v>
      </c>
      <c r="E5">
        <v>83</v>
      </c>
      <c r="F5">
        <v>83000</v>
      </c>
      <c r="G5">
        <v>1660000</v>
      </c>
      <c r="Q5" t="s">
        <v>23</v>
      </c>
      <c r="R5">
        <v>70</v>
      </c>
      <c r="S5">
        <v>70000</v>
      </c>
      <c r="T5">
        <v>1400000</v>
      </c>
      <c r="AD5" t="s">
        <v>23</v>
      </c>
      <c r="AE5">
        <v>108</v>
      </c>
      <c r="AF5">
        <v>108000</v>
      </c>
      <c r="AG5">
        <v>2160000</v>
      </c>
    </row>
    <row r="6" spans="1:37">
      <c r="D6" t="s">
        <v>24</v>
      </c>
      <c r="E6">
        <v>30</v>
      </c>
      <c r="F6">
        <v>300000</v>
      </c>
      <c r="G6">
        <v>6000000</v>
      </c>
      <c r="Q6" t="s">
        <v>24</v>
      </c>
      <c r="AD6" t="s">
        <v>24</v>
      </c>
    </row>
    <row r="7" spans="1:37">
      <c r="D7" t="s">
        <v>25</v>
      </c>
      <c r="Q7" t="s">
        <v>25</v>
      </c>
      <c r="AD7" t="s">
        <v>25</v>
      </c>
    </row>
    <row r="8" spans="1:37">
      <c r="D8" t="s">
        <v>26</v>
      </c>
      <c r="Q8" t="s">
        <v>26</v>
      </c>
      <c r="AD8" t="s">
        <v>26</v>
      </c>
    </row>
    <row r="9" spans="1:37">
      <c r="C9" t="s">
        <v>27</v>
      </c>
      <c r="D9" t="s">
        <v>18</v>
      </c>
      <c r="H9">
        <v>1940000</v>
      </c>
      <c r="I9">
        <v>970000</v>
      </c>
      <c r="P9" t="s">
        <v>27</v>
      </c>
      <c r="Q9" t="s">
        <v>18</v>
      </c>
      <c r="U9">
        <v>2080000</v>
      </c>
      <c r="V9">
        <v>1040000</v>
      </c>
      <c r="AC9" t="s">
        <v>27</v>
      </c>
      <c r="AD9" t="s">
        <v>18</v>
      </c>
      <c r="AH9">
        <v>1960000</v>
      </c>
      <c r="AI9">
        <v>980000</v>
      </c>
    </row>
    <row r="10" spans="1:37">
      <c r="D10" t="s">
        <v>23</v>
      </c>
      <c r="E10">
        <v>97</v>
      </c>
      <c r="F10">
        <v>97000</v>
      </c>
      <c r="G10">
        <v>1940000</v>
      </c>
      <c r="Q10" t="s">
        <v>23</v>
      </c>
      <c r="R10">
        <v>104</v>
      </c>
      <c r="S10">
        <v>104000</v>
      </c>
      <c r="T10">
        <v>2080000</v>
      </c>
      <c r="AD10" t="s">
        <v>23</v>
      </c>
      <c r="AE10">
        <v>98</v>
      </c>
      <c r="AF10">
        <v>98000</v>
      </c>
      <c r="AG10">
        <v>1960000</v>
      </c>
    </row>
    <row r="11" spans="1:37">
      <c r="D11" t="s">
        <v>24</v>
      </c>
      <c r="Q11" t="s">
        <v>24</v>
      </c>
      <c r="AD11" t="s">
        <v>24</v>
      </c>
    </row>
    <row r="12" spans="1:37">
      <c r="D12" t="s">
        <v>25</v>
      </c>
      <c r="Q12" t="s">
        <v>25</v>
      </c>
      <c r="AD12" t="s">
        <v>25</v>
      </c>
    </row>
    <row r="13" spans="1:37">
      <c r="D13" t="s">
        <v>26</v>
      </c>
      <c r="Q13" t="s">
        <v>26</v>
      </c>
      <c r="AD13" t="s">
        <v>26</v>
      </c>
    </row>
    <row r="14" spans="1:37">
      <c r="B14" t="s">
        <v>30</v>
      </c>
      <c r="C14" t="s">
        <v>17</v>
      </c>
      <c r="D14" t="s">
        <v>18</v>
      </c>
      <c r="H14">
        <v>2120000</v>
      </c>
      <c r="I14">
        <v>1060000</v>
      </c>
      <c r="O14" t="s">
        <v>30</v>
      </c>
      <c r="P14" t="s">
        <v>17</v>
      </c>
      <c r="Q14" t="s">
        <v>18</v>
      </c>
      <c r="U14">
        <v>1940000</v>
      </c>
      <c r="V14">
        <v>970000</v>
      </c>
      <c r="AB14" t="s">
        <v>30</v>
      </c>
      <c r="AC14" t="s">
        <v>17</v>
      </c>
      <c r="AD14" t="s">
        <v>18</v>
      </c>
      <c r="AH14">
        <v>19400000</v>
      </c>
      <c r="AI14">
        <v>9700000</v>
      </c>
    </row>
    <row r="15" spans="1:37">
      <c r="D15" t="s">
        <v>23</v>
      </c>
      <c r="E15">
        <v>106</v>
      </c>
      <c r="F15">
        <v>106000</v>
      </c>
      <c r="G15">
        <v>2120000</v>
      </c>
      <c r="Q15" t="s">
        <v>23</v>
      </c>
      <c r="R15">
        <v>97</v>
      </c>
      <c r="S15">
        <v>97000</v>
      </c>
      <c r="T15">
        <v>1940000</v>
      </c>
      <c r="AD15" t="s">
        <v>23</v>
      </c>
    </row>
    <row r="16" spans="1:37">
      <c r="D16" t="s">
        <v>24</v>
      </c>
      <c r="Q16" t="s">
        <v>24</v>
      </c>
      <c r="AD16" t="s">
        <v>24</v>
      </c>
      <c r="AE16">
        <v>97</v>
      </c>
      <c r="AF16">
        <v>970000</v>
      </c>
      <c r="AG16">
        <v>19400000</v>
      </c>
    </row>
    <row r="17" spans="2:37">
      <c r="D17" t="s">
        <v>25</v>
      </c>
      <c r="Q17" t="s">
        <v>25</v>
      </c>
      <c r="AD17" t="s">
        <v>25</v>
      </c>
    </row>
    <row r="18" spans="2:37">
      <c r="D18" t="s">
        <v>26</v>
      </c>
      <c r="Q18" t="s">
        <v>26</v>
      </c>
      <c r="AD18" t="s">
        <v>26</v>
      </c>
    </row>
    <row r="19" spans="2:37">
      <c r="C19" t="s">
        <v>27</v>
      </c>
      <c r="D19" t="s">
        <v>18</v>
      </c>
      <c r="H19">
        <v>4210000</v>
      </c>
      <c r="I19">
        <v>2105000</v>
      </c>
      <c r="P19" t="s">
        <v>27</v>
      </c>
      <c r="Q19" t="s">
        <v>18</v>
      </c>
      <c r="U19">
        <v>2400000</v>
      </c>
      <c r="V19">
        <v>1200000</v>
      </c>
      <c r="AC19" t="s">
        <v>27</v>
      </c>
      <c r="AD19" t="s">
        <v>18</v>
      </c>
      <c r="AH19">
        <v>17000000</v>
      </c>
      <c r="AI19">
        <v>8500000</v>
      </c>
    </row>
    <row r="20" spans="2:37">
      <c r="D20" t="s">
        <v>23</v>
      </c>
      <c r="E20">
        <v>101</v>
      </c>
      <c r="F20">
        <v>101000</v>
      </c>
      <c r="G20">
        <v>2020000</v>
      </c>
      <c r="Q20" t="s">
        <v>23</v>
      </c>
      <c r="R20">
        <v>120</v>
      </c>
      <c r="S20">
        <v>120000</v>
      </c>
      <c r="T20">
        <v>2400000</v>
      </c>
      <c r="AD20" t="s">
        <v>23</v>
      </c>
    </row>
    <row r="21" spans="2:37">
      <c r="D21" t="s">
        <v>24</v>
      </c>
      <c r="E21">
        <v>32</v>
      </c>
      <c r="F21">
        <v>320000</v>
      </c>
      <c r="G21">
        <v>6400000</v>
      </c>
      <c r="Q21" t="s">
        <v>24</v>
      </c>
      <c r="AD21" t="s">
        <v>24</v>
      </c>
      <c r="AE21">
        <v>85</v>
      </c>
      <c r="AF21">
        <v>850000</v>
      </c>
      <c r="AG21">
        <v>17000000</v>
      </c>
    </row>
    <row r="22" spans="2:37">
      <c r="D22" t="s">
        <v>25</v>
      </c>
      <c r="Q22" t="s">
        <v>25</v>
      </c>
      <c r="AD22" t="s">
        <v>25</v>
      </c>
    </row>
    <row r="23" spans="2:37">
      <c r="D23" t="s">
        <v>26</v>
      </c>
      <c r="Q23" t="s">
        <v>26</v>
      </c>
      <c r="AD23" t="s">
        <v>26</v>
      </c>
    </row>
    <row r="24" spans="2:37">
      <c r="B24" t="s">
        <v>16</v>
      </c>
      <c r="C24" t="s">
        <v>19</v>
      </c>
      <c r="D24" t="s">
        <v>18</v>
      </c>
      <c r="H24">
        <v>4340000</v>
      </c>
      <c r="I24">
        <v>2170000</v>
      </c>
      <c r="J24">
        <v>1788750</v>
      </c>
      <c r="K24">
        <v>816887.19386461191</v>
      </c>
      <c r="O24" t="s">
        <v>16</v>
      </c>
      <c r="P24" t="s">
        <v>19</v>
      </c>
      <c r="Q24" t="s">
        <v>18</v>
      </c>
      <c r="U24">
        <v>2280000</v>
      </c>
      <c r="V24">
        <v>1140000</v>
      </c>
      <c r="W24">
        <v>1583750</v>
      </c>
      <c r="X24">
        <v>484837.27940413164</v>
      </c>
      <c r="AB24" t="s">
        <v>16</v>
      </c>
      <c r="AC24" t="s">
        <v>19</v>
      </c>
      <c r="AD24" t="s">
        <v>18</v>
      </c>
      <c r="AH24">
        <v>2500000</v>
      </c>
      <c r="AI24">
        <v>1250000</v>
      </c>
      <c r="AJ24">
        <v>1968750</v>
      </c>
      <c r="AK24">
        <v>423650.43077990611</v>
      </c>
    </row>
    <row r="25" spans="2:37">
      <c r="D25" t="s">
        <v>23</v>
      </c>
      <c r="E25">
        <v>104</v>
      </c>
      <c r="F25">
        <v>104000</v>
      </c>
      <c r="G25">
        <v>2080000</v>
      </c>
      <c r="Q25" t="s">
        <v>23</v>
      </c>
      <c r="R25">
        <v>114</v>
      </c>
      <c r="S25">
        <v>114000</v>
      </c>
      <c r="T25">
        <v>2280000</v>
      </c>
      <c r="AD25" t="s">
        <v>23</v>
      </c>
      <c r="AE25">
        <v>125</v>
      </c>
      <c r="AF25">
        <v>125000</v>
      </c>
      <c r="AG25">
        <v>2500000</v>
      </c>
    </row>
    <row r="26" spans="2:37">
      <c r="D26" t="s">
        <v>24</v>
      </c>
      <c r="E26">
        <v>33</v>
      </c>
      <c r="F26">
        <v>330000</v>
      </c>
      <c r="G26">
        <v>6600000</v>
      </c>
      <c r="Q26" t="s">
        <v>24</v>
      </c>
      <c r="AD26" t="s">
        <v>24</v>
      </c>
    </row>
    <row r="27" spans="2:37">
      <c r="D27" t="s">
        <v>25</v>
      </c>
      <c r="Q27" t="s">
        <v>25</v>
      </c>
      <c r="AD27" t="s">
        <v>25</v>
      </c>
    </row>
    <row r="28" spans="2:37">
      <c r="D28" t="s">
        <v>26</v>
      </c>
      <c r="Q28" t="s">
        <v>26</v>
      </c>
      <c r="AD28" t="s">
        <v>26</v>
      </c>
    </row>
    <row r="29" spans="2:37">
      <c r="C29" t="s">
        <v>28</v>
      </c>
      <c r="D29" t="s">
        <v>18</v>
      </c>
      <c r="H29">
        <v>2140000</v>
      </c>
      <c r="I29">
        <v>1070000</v>
      </c>
      <c r="P29" t="s">
        <v>28</v>
      </c>
      <c r="Q29" t="s">
        <v>18</v>
      </c>
      <c r="U29">
        <v>4090000</v>
      </c>
      <c r="V29">
        <v>2045000</v>
      </c>
      <c r="AC29" t="s">
        <v>28</v>
      </c>
      <c r="AD29" t="s">
        <v>18</v>
      </c>
      <c r="AH29">
        <v>4480000</v>
      </c>
      <c r="AI29">
        <v>2240000</v>
      </c>
    </row>
    <row r="30" spans="2:37">
      <c r="D30" t="s">
        <v>23</v>
      </c>
      <c r="E30">
        <v>107</v>
      </c>
      <c r="F30">
        <v>107000</v>
      </c>
      <c r="G30">
        <v>2140000</v>
      </c>
      <c r="Q30" t="s">
        <v>23</v>
      </c>
      <c r="R30">
        <v>99</v>
      </c>
      <c r="S30">
        <v>99000</v>
      </c>
      <c r="T30">
        <v>1980000</v>
      </c>
      <c r="AD30" t="s">
        <v>23</v>
      </c>
      <c r="AE30">
        <v>128</v>
      </c>
      <c r="AF30">
        <v>128000</v>
      </c>
      <c r="AG30">
        <v>2560000</v>
      </c>
    </row>
    <row r="31" spans="2:37">
      <c r="D31" t="s">
        <v>24</v>
      </c>
      <c r="E31">
        <v>30</v>
      </c>
      <c r="F31">
        <v>300000</v>
      </c>
      <c r="Q31" t="s">
        <v>24</v>
      </c>
      <c r="R31">
        <v>31</v>
      </c>
      <c r="S31">
        <v>310000</v>
      </c>
      <c r="T31">
        <v>6200000</v>
      </c>
      <c r="AD31" t="s">
        <v>24</v>
      </c>
      <c r="AE31">
        <v>32</v>
      </c>
      <c r="AF31">
        <v>320000</v>
      </c>
      <c r="AG31">
        <v>6400000</v>
      </c>
    </row>
    <row r="32" spans="2:37">
      <c r="D32" t="s">
        <v>25</v>
      </c>
      <c r="Q32" t="s">
        <v>25</v>
      </c>
      <c r="AD32" t="s">
        <v>25</v>
      </c>
    </row>
    <row r="33" spans="2:37">
      <c r="D33" t="s">
        <v>26</v>
      </c>
      <c r="Q33" t="s">
        <v>26</v>
      </c>
      <c r="AD33" t="s">
        <v>26</v>
      </c>
    </row>
    <row r="34" spans="2:37">
      <c r="B34" t="s">
        <v>30</v>
      </c>
      <c r="C34" t="s">
        <v>19</v>
      </c>
      <c r="D34" t="s">
        <v>18</v>
      </c>
      <c r="H34">
        <v>1940000</v>
      </c>
      <c r="I34">
        <v>970000</v>
      </c>
      <c r="O34" t="s">
        <v>30</v>
      </c>
      <c r="P34" t="s">
        <v>19</v>
      </c>
      <c r="Q34" t="s">
        <v>18</v>
      </c>
      <c r="U34">
        <v>4180000</v>
      </c>
      <c r="V34">
        <v>2090000</v>
      </c>
      <c r="AB34" t="s">
        <v>30</v>
      </c>
      <c r="AC34" t="s">
        <v>19</v>
      </c>
      <c r="AD34" t="s">
        <v>18</v>
      </c>
      <c r="AH34">
        <v>4150000</v>
      </c>
      <c r="AI34">
        <v>2075000</v>
      </c>
    </row>
    <row r="35" spans="2:37">
      <c r="D35" t="s">
        <v>23</v>
      </c>
      <c r="E35">
        <v>97</v>
      </c>
      <c r="F35">
        <v>97000</v>
      </c>
      <c r="G35">
        <v>1940000</v>
      </c>
      <c r="Q35" t="s">
        <v>23</v>
      </c>
      <c r="R35">
        <v>108</v>
      </c>
      <c r="S35">
        <v>108000</v>
      </c>
      <c r="T35">
        <v>2160000</v>
      </c>
      <c r="AD35" t="s">
        <v>23</v>
      </c>
      <c r="AE35">
        <v>115</v>
      </c>
      <c r="AF35">
        <v>115000</v>
      </c>
      <c r="AG35">
        <v>2300000</v>
      </c>
    </row>
    <row r="36" spans="2:37">
      <c r="D36" t="s">
        <v>24</v>
      </c>
      <c r="Q36" t="s">
        <v>24</v>
      </c>
      <c r="R36">
        <v>31</v>
      </c>
      <c r="S36">
        <v>310000</v>
      </c>
      <c r="T36">
        <v>6200000</v>
      </c>
      <c r="AD36" t="s">
        <v>24</v>
      </c>
      <c r="AE36">
        <v>30</v>
      </c>
      <c r="AF36">
        <v>300000</v>
      </c>
      <c r="AG36">
        <v>6000000</v>
      </c>
    </row>
    <row r="37" spans="2:37">
      <c r="D37" t="s">
        <v>25</v>
      </c>
      <c r="Q37" t="s">
        <v>25</v>
      </c>
      <c r="AD37" t="s">
        <v>25</v>
      </c>
    </row>
    <row r="38" spans="2:37">
      <c r="D38" t="s">
        <v>26</v>
      </c>
      <c r="Q38" t="s">
        <v>26</v>
      </c>
      <c r="AD38" t="s">
        <v>26</v>
      </c>
    </row>
    <row r="39" spans="2:37">
      <c r="C39" t="s">
        <v>28</v>
      </c>
      <c r="D39" t="s">
        <v>18</v>
      </c>
      <c r="H39">
        <v>5890000</v>
      </c>
      <c r="I39">
        <v>2945000</v>
      </c>
      <c r="P39" t="s">
        <v>28</v>
      </c>
      <c r="Q39" t="s">
        <v>18</v>
      </c>
      <c r="U39">
        <v>2120000</v>
      </c>
      <c r="V39">
        <v>1060000</v>
      </c>
      <c r="AC39" t="s">
        <v>28</v>
      </c>
      <c r="AD39" t="s">
        <v>18</v>
      </c>
      <c r="AH39">
        <v>4620000</v>
      </c>
      <c r="AI39">
        <v>2310000</v>
      </c>
    </row>
    <row r="40" spans="2:37">
      <c r="D40" t="s">
        <v>23</v>
      </c>
      <c r="E40">
        <v>109</v>
      </c>
      <c r="F40">
        <v>109000</v>
      </c>
      <c r="G40">
        <v>2180000</v>
      </c>
      <c r="Q40" t="s">
        <v>23</v>
      </c>
      <c r="R40">
        <v>106</v>
      </c>
      <c r="S40">
        <v>106000</v>
      </c>
      <c r="T40">
        <v>2120000</v>
      </c>
      <c r="AD40" t="s">
        <v>23</v>
      </c>
      <c r="AE40">
        <v>132</v>
      </c>
      <c r="AF40">
        <v>132000</v>
      </c>
      <c r="AG40">
        <v>2640000</v>
      </c>
    </row>
    <row r="41" spans="2:37">
      <c r="D41" t="s">
        <v>24</v>
      </c>
      <c r="E41">
        <v>48</v>
      </c>
      <c r="F41">
        <v>480000</v>
      </c>
      <c r="G41">
        <v>9600000</v>
      </c>
      <c r="Q41" t="s">
        <v>24</v>
      </c>
      <c r="AD41" t="s">
        <v>24</v>
      </c>
      <c r="AE41">
        <v>33</v>
      </c>
      <c r="AF41">
        <v>330000</v>
      </c>
      <c r="AG41">
        <v>6600000</v>
      </c>
    </row>
    <row r="42" spans="2:37">
      <c r="D42" t="s">
        <v>25</v>
      </c>
      <c r="Q42" t="s">
        <v>25</v>
      </c>
      <c r="AD42" t="s">
        <v>25</v>
      </c>
    </row>
    <row r="43" spans="2:37">
      <c r="D43" t="s">
        <v>26</v>
      </c>
      <c r="Q43" t="s">
        <v>26</v>
      </c>
      <c r="AD43" t="s">
        <v>26</v>
      </c>
    </row>
    <row r="44" spans="2:37">
      <c r="B44" t="s">
        <v>16</v>
      </c>
      <c r="C44" t="s">
        <v>516</v>
      </c>
      <c r="D44" t="s">
        <v>18</v>
      </c>
      <c r="H44">
        <v>1880000</v>
      </c>
      <c r="I44">
        <v>940000</v>
      </c>
      <c r="J44">
        <v>1866250</v>
      </c>
      <c r="K44">
        <v>566550.69278926845</v>
      </c>
      <c r="O44" t="s">
        <v>16</v>
      </c>
      <c r="P44" t="s">
        <v>516</v>
      </c>
      <c r="Q44" t="s">
        <v>18</v>
      </c>
      <c r="U44">
        <v>2240000</v>
      </c>
      <c r="V44">
        <v>1120000</v>
      </c>
      <c r="W44">
        <v>1362500</v>
      </c>
      <c r="X44">
        <v>425932.79986401612</v>
      </c>
      <c r="AB44" t="s">
        <v>16</v>
      </c>
      <c r="AC44" t="s">
        <v>516</v>
      </c>
      <c r="AD44" t="s">
        <v>18</v>
      </c>
      <c r="AH44">
        <v>2500000</v>
      </c>
      <c r="AI44">
        <v>1250000</v>
      </c>
      <c r="AJ44">
        <v>1821250</v>
      </c>
      <c r="AK44">
        <v>912321.0440957722</v>
      </c>
    </row>
    <row r="45" spans="2:37">
      <c r="D45" t="s">
        <v>23</v>
      </c>
      <c r="E45">
        <v>94</v>
      </c>
      <c r="F45">
        <v>94000</v>
      </c>
      <c r="G45">
        <v>1880000</v>
      </c>
      <c r="Q45" t="s">
        <v>23</v>
      </c>
      <c r="R45">
        <v>112</v>
      </c>
      <c r="S45">
        <v>112000</v>
      </c>
      <c r="T45">
        <v>2240000</v>
      </c>
      <c r="AD45" t="s">
        <v>23</v>
      </c>
      <c r="AE45">
        <v>125</v>
      </c>
      <c r="AF45">
        <v>125000</v>
      </c>
      <c r="AG45">
        <v>2500000</v>
      </c>
    </row>
    <row r="46" spans="2:37">
      <c r="D46" t="s">
        <v>24</v>
      </c>
      <c r="Q46" t="s">
        <v>24</v>
      </c>
      <c r="AD46" t="s">
        <v>24</v>
      </c>
    </row>
    <row r="47" spans="2:37">
      <c r="D47" t="s">
        <v>25</v>
      </c>
      <c r="Q47" t="s">
        <v>25</v>
      </c>
      <c r="AD47" t="s">
        <v>25</v>
      </c>
    </row>
    <row r="48" spans="2:37">
      <c r="D48" t="s">
        <v>26</v>
      </c>
      <c r="Q48" t="s">
        <v>26</v>
      </c>
      <c r="AD48" t="s">
        <v>26</v>
      </c>
    </row>
    <row r="49" spans="2:35">
      <c r="C49" t="s">
        <v>518</v>
      </c>
      <c r="D49" t="s">
        <v>18</v>
      </c>
      <c r="H49">
        <v>4950000</v>
      </c>
      <c r="I49">
        <v>2475000</v>
      </c>
      <c r="P49" t="s">
        <v>518</v>
      </c>
      <c r="Q49" t="s">
        <v>18</v>
      </c>
      <c r="U49">
        <v>2200000</v>
      </c>
      <c r="V49">
        <v>1100000</v>
      </c>
      <c r="AC49" t="s">
        <v>518</v>
      </c>
      <c r="AD49" t="s">
        <v>18</v>
      </c>
      <c r="AH49">
        <v>4430000</v>
      </c>
      <c r="AI49">
        <v>2215000</v>
      </c>
    </row>
    <row r="50" spans="2:35">
      <c r="D50" t="s">
        <v>23</v>
      </c>
      <c r="E50">
        <v>105</v>
      </c>
      <c r="F50">
        <v>105000</v>
      </c>
      <c r="G50">
        <v>2100000</v>
      </c>
      <c r="Q50" t="s">
        <v>23</v>
      </c>
      <c r="R50">
        <v>110</v>
      </c>
      <c r="S50">
        <v>110000</v>
      </c>
      <c r="T50">
        <v>2200000</v>
      </c>
      <c r="AD50" t="s">
        <v>23</v>
      </c>
      <c r="AE50">
        <v>133</v>
      </c>
      <c r="AF50">
        <v>133000</v>
      </c>
      <c r="AG50">
        <v>2660000</v>
      </c>
    </row>
    <row r="51" spans="2:35">
      <c r="D51" t="s">
        <v>24</v>
      </c>
      <c r="E51">
        <v>39</v>
      </c>
      <c r="F51">
        <v>390000</v>
      </c>
      <c r="G51">
        <v>7800000</v>
      </c>
      <c r="Q51" t="s">
        <v>24</v>
      </c>
      <c r="AD51" t="s">
        <v>24</v>
      </c>
      <c r="AE51">
        <v>31</v>
      </c>
      <c r="AF51">
        <v>310000</v>
      </c>
      <c r="AG51">
        <v>6200000</v>
      </c>
    </row>
    <row r="52" spans="2:35">
      <c r="D52" t="s">
        <v>25</v>
      </c>
      <c r="Q52" t="s">
        <v>25</v>
      </c>
      <c r="AD52" t="s">
        <v>25</v>
      </c>
    </row>
    <row r="53" spans="2:35">
      <c r="D53" t="s">
        <v>26</v>
      </c>
      <c r="Q53" t="s">
        <v>26</v>
      </c>
      <c r="AD53" t="s">
        <v>26</v>
      </c>
    </row>
    <row r="54" spans="2:35">
      <c r="B54" t="s">
        <v>30</v>
      </c>
      <c r="C54" t="s">
        <v>516</v>
      </c>
      <c r="D54" t="s">
        <v>18</v>
      </c>
      <c r="H54">
        <v>3950000</v>
      </c>
      <c r="I54">
        <v>1975000</v>
      </c>
      <c r="O54" t="s">
        <v>30</v>
      </c>
      <c r="P54" t="s">
        <v>516</v>
      </c>
      <c r="Q54" t="s">
        <v>18</v>
      </c>
      <c r="U54">
        <v>4200000</v>
      </c>
      <c r="V54">
        <v>2100000</v>
      </c>
      <c r="AB54" t="s">
        <v>30</v>
      </c>
      <c r="AC54" t="s">
        <v>516</v>
      </c>
      <c r="AD54" t="s">
        <v>18</v>
      </c>
      <c r="AH54">
        <v>6200000</v>
      </c>
      <c r="AI54">
        <v>3100000</v>
      </c>
    </row>
    <row r="55" spans="2:35">
      <c r="D55" t="s">
        <v>23</v>
      </c>
      <c r="E55">
        <v>95</v>
      </c>
      <c r="F55">
        <v>95000</v>
      </c>
      <c r="G55">
        <v>1900000</v>
      </c>
      <c r="Q55" t="s">
        <v>23</v>
      </c>
      <c r="R55">
        <v>110</v>
      </c>
      <c r="S55">
        <v>110000</v>
      </c>
      <c r="T55">
        <v>2200000</v>
      </c>
      <c r="AD55" t="s">
        <v>23</v>
      </c>
    </row>
    <row r="56" spans="2:35">
      <c r="D56" t="s">
        <v>24</v>
      </c>
      <c r="E56">
        <v>30</v>
      </c>
      <c r="F56">
        <v>300000</v>
      </c>
      <c r="G56">
        <v>6000000</v>
      </c>
      <c r="Q56" t="s">
        <v>24</v>
      </c>
      <c r="R56">
        <v>31</v>
      </c>
      <c r="S56">
        <v>310000</v>
      </c>
      <c r="T56">
        <v>6200000</v>
      </c>
      <c r="AD56" t="s">
        <v>24</v>
      </c>
      <c r="AE56">
        <v>31</v>
      </c>
      <c r="AF56">
        <v>310000</v>
      </c>
      <c r="AG56">
        <v>6200000</v>
      </c>
    </row>
    <row r="57" spans="2:35">
      <c r="D57" t="s">
        <v>25</v>
      </c>
      <c r="Q57" t="s">
        <v>25</v>
      </c>
      <c r="AD57" t="s">
        <v>25</v>
      </c>
    </row>
    <row r="58" spans="2:35">
      <c r="D58" t="s">
        <v>26</v>
      </c>
      <c r="Q58" t="s">
        <v>26</v>
      </c>
      <c r="AD58" t="s">
        <v>26</v>
      </c>
    </row>
    <row r="59" spans="2:35">
      <c r="C59" t="s">
        <v>518</v>
      </c>
      <c r="D59" t="s">
        <v>18</v>
      </c>
      <c r="H59">
        <v>4150000</v>
      </c>
      <c r="I59">
        <v>2075000</v>
      </c>
      <c r="P59" t="s">
        <v>518</v>
      </c>
      <c r="Q59" t="s">
        <v>18</v>
      </c>
      <c r="U59">
        <v>2260000</v>
      </c>
      <c r="V59">
        <v>1130000</v>
      </c>
      <c r="AC59" t="s">
        <v>518</v>
      </c>
      <c r="AD59" t="s">
        <v>18</v>
      </c>
      <c r="AH59">
        <v>1440000</v>
      </c>
      <c r="AI59">
        <v>720000</v>
      </c>
    </row>
    <row r="60" spans="2:35">
      <c r="D60" t="s">
        <v>23</v>
      </c>
      <c r="E60">
        <v>95</v>
      </c>
      <c r="F60">
        <v>95000</v>
      </c>
      <c r="G60">
        <v>1900000</v>
      </c>
      <c r="Q60" t="s">
        <v>23</v>
      </c>
      <c r="R60">
        <v>113</v>
      </c>
      <c r="S60">
        <v>113000</v>
      </c>
      <c r="T60">
        <v>2260000</v>
      </c>
      <c r="AD60" t="s">
        <v>23</v>
      </c>
      <c r="AE60">
        <v>72</v>
      </c>
      <c r="AF60">
        <v>72000</v>
      </c>
      <c r="AG60">
        <v>1440000</v>
      </c>
    </row>
    <row r="61" spans="2:35">
      <c r="D61" t="s">
        <v>24</v>
      </c>
      <c r="E61">
        <v>32</v>
      </c>
      <c r="F61">
        <v>320000</v>
      </c>
      <c r="G61">
        <v>6400000</v>
      </c>
      <c r="Q61" t="s">
        <v>24</v>
      </c>
      <c r="AD61" t="s">
        <v>24</v>
      </c>
    </row>
    <row r="62" spans="2:35">
      <c r="D62" t="s">
        <v>25</v>
      </c>
      <c r="Q62" t="s">
        <v>25</v>
      </c>
      <c r="AD62" t="s">
        <v>25</v>
      </c>
    </row>
    <row r="63" spans="2:35">
      <c r="D63" t="s">
        <v>26</v>
      </c>
      <c r="Q63" t="s">
        <v>26</v>
      </c>
      <c r="AD63" t="s">
        <v>26</v>
      </c>
    </row>
    <row r="66" spans="1:38" ht="18">
      <c r="A66" s="47" t="s">
        <v>31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</row>
    <row r="67" spans="1:38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</row>
    <row r="68" spans="1:38">
      <c r="A68" s="1" t="s">
        <v>33</v>
      </c>
      <c r="B68" t="s">
        <v>1</v>
      </c>
      <c r="C68" t="s">
        <v>2</v>
      </c>
      <c r="D68" t="s">
        <v>3</v>
      </c>
      <c r="E68" t="s">
        <v>4</v>
      </c>
      <c r="F68" t="s">
        <v>5</v>
      </c>
      <c r="G68" t="s">
        <v>6</v>
      </c>
      <c r="H68" t="s">
        <v>44</v>
      </c>
      <c r="I68" t="s">
        <v>7</v>
      </c>
      <c r="J68" t="s">
        <v>59</v>
      </c>
      <c r="K68" t="s">
        <v>10</v>
      </c>
      <c r="L68" t="s">
        <v>11</v>
      </c>
      <c r="N68" s="1" t="s">
        <v>33</v>
      </c>
      <c r="O68" t="s">
        <v>1</v>
      </c>
      <c r="P68" t="s">
        <v>2</v>
      </c>
      <c r="Q68" t="s">
        <v>3</v>
      </c>
      <c r="R68" t="s">
        <v>4</v>
      </c>
      <c r="S68" t="s">
        <v>5</v>
      </c>
      <c r="T68" t="s">
        <v>6</v>
      </c>
      <c r="U68" t="s">
        <v>44</v>
      </c>
      <c r="V68" t="s">
        <v>7</v>
      </c>
      <c r="W68" t="s">
        <v>59</v>
      </c>
      <c r="X68" t="s">
        <v>10</v>
      </c>
      <c r="Y68" t="s">
        <v>11</v>
      </c>
      <c r="AA68" s="1" t="s">
        <v>33</v>
      </c>
      <c r="AB68" t="s">
        <v>1</v>
      </c>
      <c r="AC68" t="s">
        <v>2</v>
      </c>
      <c r="AD68" t="s">
        <v>3</v>
      </c>
      <c r="AE68" t="s">
        <v>4</v>
      </c>
      <c r="AF68" t="s">
        <v>5</v>
      </c>
      <c r="AG68" t="s">
        <v>6</v>
      </c>
      <c r="AH68" t="s">
        <v>44</v>
      </c>
      <c r="AI68" t="s">
        <v>7</v>
      </c>
      <c r="AJ68" t="s">
        <v>59</v>
      </c>
      <c r="AK68" t="s">
        <v>10</v>
      </c>
      <c r="AL68" t="s">
        <v>11</v>
      </c>
    </row>
    <row r="69" spans="1:38">
      <c r="A69" s="1" t="s">
        <v>52</v>
      </c>
      <c r="B69" t="s">
        <v>16</v>
      </c>
      <c r="C69" t="s">
        <v>17</v>
      </c>
      <c r="D69" t="s">
        <v>18</v>
      </c>
      <c r="H69">
        <v>1080000</v>
      </c>
      <c r="I69">
        <v>540000</v>
      </c>
      <c r="J69">
        <v>900000</v>
      </c>
      <c r="K69">
        <v>825000</v>
      </c>
      <c r="L69">
        <v>59511.903571190393</v>
      </c>
      <c r="N69" s="1" t="s">
        <v>53</v>
      </c>
      <c r="O69" t="s">
        <v>16</v>
      </c>
      <c r="P69" t="s">
        <v>17</v>
      </c>
      <c r="Q69" t="s">
        <v>18</v>
      </c>
      <c r="U69">
        <v>600000</v>
      </c>
      <c r="V69">
        <v>300000</v>
      </c>
      <c r="W69">
        <v>500000</v>
      </c>
      <c r="X69">
        <v>379166.66666666663</v>
      </c>
      <c r="Y69">
        <v>219017.69334919041</v>
      </c>
      <c r="AA69" s="1" t="s">
        <v>54</v>
      </c>
      <c r="AB69" t="s">
        <v>16</v>
      </c>
      <c r="AC69" t="s">
        <v>17</v>
      </c>
      <c r="AD69" t="s">
        <v>18</v>
      </c>
      <c r="AH69">
        <v>820000</v>
      </c>
      <c r="AI69">
        <v>410000</v>
      </c>
      <c r="AJ69">
        <v>683333.33333333326</v>
      </c>
      <c r="AK69">
        <v>583333.33333333326</v>
      </c>
      <c r="AL69">
        <v>65616.732283431658</v>
      </c>
    </row>
    <row r="70" spans="1:38">
      <c r="D70" t="s">
        <v>23</v>
      </c>
      <c r="E70">
        <v>54</v>
      </c>
      <c r="F70">
        <v>54000</v>
      </c>
      <c r="G70">
        <v>1080000</v>
      </c>
      <c r="Q70" t="s">
        <v>23</v>
      </c>
      <c r="R70">
        <v>30</v>
      </c>
      <c r="S70">
        <v>30000</v>
      </c>
      <c r="T70">
        <v>600000</v>
      </c>
      <c r="AD70" t="s">
        <v>23</v>
      </c>
      <c r="AE70">
        <v>41</v>
      </c>
      <c r="AF70">
        <v>41000</v>
      </c>
      <c r="AG70">
        <v>820000</v>
      </c>
    </row>
    <row r="71" spans="1:38">
      <c r="D71" t="s">
        <v>24</v>
      </c>
      <c r="Q71" t="s">
        <v>24</v>
      </c>
      <c r="AD71" t="s">
        <v>24</v>
      </c>
    </row>
    <row r="72" spans="1:38">
      <c r="D72" t="s">
        <v>25</v>
      </c>
      <c r="Q72" t="s">
        <v>25</v>
      </c>
      <c r="AD72" t="s">
        <v>25</v>
      </c>
    </row>
    <row r="73" spans="1:38">
      <c r="D73" t="s">
        <v>26</v>
      </c>
      <c r="Q73" t="s">
        <v>26</v>
      </c>
      <c r="AD73" t="s">
        <v>26</v>
      </c>
    </row>
    <row r="74" spans="1:38">
      <c r="C74" t="s">
        <v>27</v>
      </c>
      <c r="D74" t="s">
        <v>18</v>
      </c>
      <c r="H74">
        <v>920000</v>
      </c>
      <c r="I74">
        <v>460000</v>
      </c>
      <c r="J74">
        <v>766666.66666666674</v>
      </c>
      <c r="P74" t="s">
        <v>27</v>
      </c>
      <c r="Q74" t="s">
        <v>18</v>
      </c>
      <c r="U74">
        <v>620000</v>
      </c>
      <c r="V74">
        <v>310000</v>
      </c>
      <c r="W74">
        <v>516666.66666666663</v>
      </c>
      <c r="AC74" t="s">
        <v>27</v>
      </c>
      <c r="AD74" t="s">
        <v>18</v>
      </c>
      <c r="AH74">
        <v>640000</v>
      </c>
      <c r="AI74">
        <v>320000</v>
      </c>
      <c r="AJ74">
        <v>533333.33333333337</v>
      </c>
    </row>
    <row r="75" spans="1:38">
      <c r="D75" t="s">
        <v>23</v>
      </c>
      <c r="E75">
        <v>46</v>
      </c>
      <c r="F75">
        <v>46000</v>
      </c>
      <c r="G75">
        <v>920000</v>
      </c>
      <c r="Q75" t="s">
        <v>23</v>
      </c>
      <c r="R75">
        <v>31</v>
      </c>
      <c r="S75">
        <v>31000</v>
      </c>
      <c r="T75">
        <v>620000</v>
      </c>
      <c r="AD75" t="s">
        <v>23</v>
      </c>
      <c r="AE75">
        <v>32</v>
      </c>
      <c r="AF75">
        <v>32000</v>
      </c>
      <c r="AG75">
        <v>640000</v>
      </c>
    </row>
    <row r="76" spans="1:38">
      <c r="D76" t="s">
        <v>24</v>
      </c>
      <c r="Q76" t="s">
        <v>24</v>
      </c>
      <c r="AD76" t="s">
        <v>24</v>
      </c>
    </row>
    <row r="77" spans="1:38">
      <c r="D77" t="s">
        <v>25</v>
      </c>
      <c r="Q77" t="s">
        <v>25</v>
      </c>
      <c r="AD77" t="s">
        <v>25</v>
      </c>
    </row>
    <row r="78" spans="1:38">
      <c r="D78" t="s">
        <v>26</v>
      </c>
      <c r="Q78" t="s">
        <v>26</v>
      </c>
      <c r="AD78" t="s">
        <v>26</v>
      </c>
    </row>
    <row r="79" spans="1:38">
      <c r="B79" t="s">
        <v>30</v>
      </c>
      <c r="C79" t="s">
        <v>17</v>
      </c>
      <c r="D79" t="s">
        <v>18</v>
      </c>
      <c r="H79">
        <v>920000</v>
      </c>
      <c r="I79">
        <v>460000</v>
      </c>
      <c r="J79">
        <v>766666.66666666674</v>
      </c>
      <c r="O79" t="s">
        <v>30</v>
      </c>
      <c r="P79" t="s">
        <v>17</v>
      </c>
      <c r="Q79" t="s">
        <v>18</v>
      </c>
      <c r="U79">
        <v>0</v>
      </c>
      <c r="V79">
        <v>0</v>
      </c>
      <c r="W79">
        <v>0</v>
      </c>
      <c r="AB79" t="s">
        <v>30</v>
      </c>
      <c r="AC79" t="s">
        <v>17</v>
      </c>
      <c r="AD79" t="s">
        <v>18</v>
      </c>
      <c r="AH79">
        <v>720000</v>
      </c>
      <c r="AI79">
        <v>360000</v>
      </c>
      <c r="AJ79">
        <v>600000</v>
      </c>
    </row>
    <row r="80" spans="1:38">
      <c r="D80" t="s">
        <v>23</v>
      </c>
      <c r="E80">
        <v>46</v>
      </c>
      <c r="F80">
        <v>46000</v>
      </c>
      <c r="G80">
        <v>920000</v>
      </c>
      <c r="Q80" t="s">
        <v>23</v>
      </c>
      <c r="R80">
        <v>0</v>
      </c>
      <c r="S80">
        <v>0</v>
      </c>
      <c r="T80">
        <v>0</v>
      </c>
      <c r="AD80" t="s">
        <v>23</v>
      </c>
      <c r="AE80">
        <v>36</v>
      </c>
      <c r="AF80">
        <v>36000</v>
      </c>
      <c r="AG80">
        <v>720000</v>
      </c>
    </row>
    <row r="81" spans="2:38">
      <c r="D81" t="s">
        <v>24</v>
      </c>
      <c r="Q81" t="s">
        <v>24</v>
      </c>
      <c r="AD81" t="s">
        <v>24</v>
      </c>
    </row>
    <row r="82" spans="2:38">
      <c r="D82" t="s">
        <v>25</v>
      </c>
      <c r="Q82" t="s">
        <v>25</v>
      </c>
      <c r="AD82" t="s">
        <v>25</v>
      </c>
    </row>
    <row r="83" spans="2:38">
      <c r="D83" t="s">
        <v>26</v>
      </c>
      <c r="Q83" t="s">
        <v>26</v>
      </c>
      <c r="AD83" t="s">
        <v>26</v>
      </c>
    </row>
    <row r="84" spans="2:38">
      <c r="C84" t="s">
        <v>27</v>
      </c>
      <c r="D84" t="s">
        <v>18</v>
      </c>
      <c r="H84">
        <v>1040000</v>
      </c>
      <c r="I84">
        <v>520000</v>
      </c>
      <c r="J84">
        <v>866666.66666666674</v>
      </c>
      <c r="P84" t="s">
        <v>27</v>
      </c>
      <c r="Q84" t="s">
        <v>18</v>
      </c>
      <c r="U84">
        <v>600000</v>
      </c>
      <c r="V84">
        <v>300000</v>
      </c>
      <c r="W84">
        <v>500000</v>
      </c>
      <c r="AC84" t="s">
        <v>27</v>
      </c>
      <c r="AD84" t="s">
        <v>18</v>
      </c>
      <c r="AH84">
        <v>620000</v>
      </c>
      <c r="AI84">
        <v>310000</v>
      </c>
      <c r="AJ84">
        <v>516666.66666666663</v>
      </c>
    </row>
    <row r="85" spans="2:38">
      <c r="D85" t="s">
        <v>23</v>
      </c>
      <c r="E85">
        <v>52</v>
      </c>
      <c r="F85">
        <v>52000</v>
      </c>
      <c r="G85">
        <v>1040000</v>
      </c>
      <c r="Q85" t="s">
        <v>23</v>
      </c>
      <c r="R85">
        <v>30</v>
      </c>
      <c r="S85">
        <v>30000</v>
      </c>
      <c r="T85">
        <v>600000</v>
      </c>
      <c r="AD85" t="s">
        <v>23</v>
      </c>
      <c r="AE85">
        <v>31</v>
      </c>
      <c r="AF85">
        <v>31000</v>
      </c>
      <c r="AG85">
        <v>620000</v>
      </c>
    </row>
    <row r="86" spans="2:38">
      <c r="D86" t="s">
        <v>24</v>
      </c>
      <c r="Q86" t="s">
        <v>24</v>
      </c>
      <c r="AD86" t="s">
        <v>24</v>
      </c>
    </row>
    <row r="87" spans="2:38">
      <c r="D87" t="s">
        <v>25</v>
      </c>
      <c r="Q87" t="s">
        <v>25</v>
      </c>
      <c r="AD87" t="s">
        <v>25</v>
      </c>
    </row>
    <row r="88" spans="2:38">
      <c r="D88" t="s">
        <v>26</v>
      </c>
      <c r="Q88" t="s">
        <v>26</v>
      </c>
      <c r="AD88" t="s">
        <v>26</v>
      </c>
    </row>
    <row r="89" spans="2:38">
      <c r="B89" t="s">
        <v>16</v>
      </c>
      <c r="C89" t="s">
        <v>19</v>
      </c>
      <c r="D89" t="s">
        <v>18</v>
      </c>
      <c r="H89">
        <v>4170000</v>
      </c>
      <c r="I89">
        <v>2085000</v>
      </c>
      <c r="J89">
        <v>2085000</v>
      </c>
      <c r="K89">
        <v>1676250</v>
      </c>
      <c r="L89">
        <v>485262.49339919112</v>
      </c>
      <c r="O89" t="s">
        <v>16</v>
      </c>
      <c r="P89" t="s">
        <v>19</v>
      </c>
      <c r="Q89" t="s">
        <v>18</v>
      </c>
      <c r="U89">
        <v>1240000</v>
      </c>
      <c r="V89">
        <v>620000</v>
      </c>
      <c r="W89">
        <v>620000</v>
      </c>
      <c r="X89">
        <v>587500</v>
      </c>
      <c r="Y89">
        <v>47103.609203541928</v>
      </c>
      <c r="AB89" t="s">
        <v>16</v>
      </c>
      <c r="AC89" t="s">
        <v>19</v>
      </c>
      <c r="AD89" t="s">
        <v>18</v>
      </c>
      <c r="AH89">
        <v>1780000</v>
      </c>
      <c r="AI89">
        <v>890000</v>
      </c>
      <c r="AJ89">
        <v>890000</v>
      </c>
      <c r="AK89">
        <v>770000</v>
      </c>
      <c r="AL89">
        <v>110227.03842524301</v>
      </c>
    </row>
    <row r="90" spans="2:38">
      <c r="D90" t="s">
        <v>23</v>
      </c>
      <c r="E90">
        <v>87</v>
      </c>
      <c r="F90">
        <v>87000</v>
      </c>
      <c r="G90">
        <v>1740000</v>
      </c>
      <c r="Q90" t="s">
        <v>23</v>
      </c>
      <c r="R90">
        <v>62</v>
      </c>
      <c r="S90">
        <v>62000</v>
      </c>
      <c r="T90">
        <v>1240000</v>
      </c>
      <c r="AD90" t="s">
        <v>23</v>
      </c>
      <c r="AE90">
        <v>89</v>
      </c>
      <c r="AF90">
        <v>89000</v>
      </c>
      <c r="AG90">
        <v>1780000</v>
      </c>
    </row>
    <row r="91" spans="2:38">
      <c r="D91" t="s">
        <v>24</v>
      </c>
      <c r="E91">
        <v>33</v>
      </c>
      <c r="F91">
        <v>330000</v>
      </c>
      <c r="G91">
        <v>6600000</v>
      </c>
      <c r="Q91" t="s">
        <v>24</v>
      </c>
      <c r="AD91" t="s">
        <v>24</v>
      </c>
    </row>
    <row r="92" spans="2:38">
      <c r="D92" t="s">
        <v>25</v>
      </c>
      <c r="Q92" t="s">
        <v>25</v>
      </c>
      <c r="AD92" t="s">
        <v>25</v>
      </c>
    </row>
    <row r="93" spans="2:38">
      <c r="D93" t="s">
        <v>26</v>
      </c>
      <c r="Q93" t="s">
        <v>26</v>
      </c>
      <c r="AD93" t="s">
        <v>26</v>
      </c>
    </row>
    <row r="94" spans="2:38">
      <c r="C94" t="s">
        <v>28</v>
      </c>
      <c r="D94" t="s">
        <v>18</v>
      </c>
      <c r="H94">
        <v>3670000</v>
      </c>
      <c r="I94">
        <v>1835000</v>
      </c>
      <c r="J94">
        <v>1835000</v>
      </c>
      <c r="P94" t="s">
        <v>28</v>
      </c>
      <c r="Q94" t="s">
        <v>18</v>
      </c>
      <c r="U94">
        <v>1260000</v>
      </c>
      <c r="V94">
        <v>630000</v>
      </c>
      <c r="W94">
        <v>630000</v>
      </c>
      <c r="AC94" t="s">
        <v>28</v>
      </c>
      <c r="AD94" t="s">
        <v>18</v>
      </c>
      <c r="AH94">
        <v>1600000</v>
      </c>
      <c r="AI94">
        <v>800000</v>
      </c>
      <c r="AJ94">
        <v>800000</v>
      </c>
    </row>
    <row r="95" spans="2:38">
      <c r="D95" t="s">
        <v>23</v>
      </c>
      <c r="E95">
        <v>67</v>
      </c>
      <c r="F95">
        <v>67000</v>
      </c>
      <c r="G95">
        <v>1340000</v>
      </c>
      <c r="Q95" t="s">
        <v>23</v>
      </c>
      <c r="R95">
        <v>63</v>
      </c>
      <c r="S95">
        <v>63000</v>
      </c>
      <c r="T95">
        <v>1260000</v>
      </c>
      <c r="AD95" t="s">
        <v>23</v>
      </c>
      <c r="AE95">
        <v>80</v>
      </c>
      <c r="AF95">
        <v>80000</v>
      </c>
      <c r="AG95">
        <v>1600000</v>
      </c>
    </row>
    <row r="96" spans="2:38">
      <c r="D96" t="s">
        <v>24</v>
      </c>
      <c r="E96">
        <v>30</v>
      </c>
      <c r="F96">
        <v>300000</v>
      </c>
      <c r="G96">
        <v>6000000</v>
      </c>
      <c r="Q96" t="s">
        <v>24</v>
      </c>
      <c r="AD96" t="s">
        <v>24</v>
      </c>
    </row>
    <row r="97" spans="2:38">
      <c r="D97" t="s">
        <v>25</v>
      </c>
      <c r="Q97" t="s">
        <v>25</v>
      </c>
      <c r="AD97" t="s">
        <v>25</v>
      </c>
    </row>
    <row r="98" spans="2:38">
      <c r="D98" t="s">
        <v>26</v>
      </c>
      <c r="Q98" t="s">
        <v>26</v>
      </c>
      <c r="AD98" t="s">
        <v>26</v>
      </c>
    </row>
    <row r="99" spans="2:38">
      <c r="B99" t="s">
        <v>30</v>
      </c>
      <c r="C99" t="s">
        <v>19</v>
      </c>
      <c r="D99" t="s">
        <v>18</v>
      </c>
      <c r="H99">
        <v>3870000</v>
      </c>
      <c r="I99">
        <v>1935000</v>
      </c>
      <c r="J99">
        <v>1935000</v>
      </c>
      <c r="O99" t="s">
        <v>30</v>
      </c>
      <c r="P99" t="s">
        <v>19</v>
      </c>
      <c r="Q99" t="s">
        <v>18</v>
      </c>
      <c r="U99">
        <v>1020000</v>
      </c>
      <c r="V99">
        <v>510000</v>
      </c>
      <c r="W99">
        <v>510000</v>
      </c>
      <c r="AB99" t="s">
        <v>30</v>
      </c>
      <c r="AC99" t="s">
        <v>19</v>
      </c>
      <c r="AD99" t="s">
        <v>18</v>
      </c>
      <c r="AH99">
        <v>1180000</v>
      </c>
      <c r="AI99">
        <v>590000</v>
      </c>
      <c r="AJ99">
        <v>590000</v>
      </c>
    </row>
    <row r="100" spans="2:38">
      <c r="D100" t="s">
        <v>23</v>
      </c>
      <c r="E100">
        <v>77</v>
      </c>
      <c r="F100">
        <v>77000</v>
      </c>
      <c r="G100">
        <v>1540000</v>
      </c>
      <c r="Q100" t="s">
        <v>23</v>
      </c>
      <c r="R100">
        <v>51</v>
      </c>
      <c r="S100">
        <v>51000</v>
      </c>
      <c r="T100">
        <v>1020000</v>
      </c>
      <c r="AD100" t="s">
        <v>23</v>
      </c>
      <c r="AE100">
        <v>59</v>
      </c>
      <c r="AF100">
        <v>59000</v>
      </c>
      <c r="AG100">
        <v>1180000</v>
      </c>
    </row>
    <row r="101" spans="2:38">
      <c r="D101" t="s">
        <v>24</v>
      </c>
      <c r="E101">
        <v>31</v>
      </c>
      <c r="F101">
        <v>310000</v>
      </c>
      <c r="G101">
        <v>6200000</v>
      </c>
      <c r="Q101" t="s">
        <v>24</v>
      </c>
      <c r="AD101" t="s">
        <v>24</v>
      </c>
    </row>
    <row r="102" spans="2:38">
      <c r="D102" t="s">
        <v>25</v>
      </c>
      <c r="Q102" t="s">
        <v>25</v>
      </c>
      <c r="AD102" t="s">
        <v>25</v>
      </c>
    </row>
    <row r="103" spans="2:38">
      <c r="D103" t="s">
        <v>26</v>
      </c>
      <c r="Q103" t="s">
        <v>26</v>
      </c>
      <c r="AD103" t="s">
        <v>26</v>
      </c>
    </row>
    <row r="104" spans="2:38">
      <c r="C104" t="s">
        <v>28</v>
      </c>
      <c r="D104" t="s">
        <v>18</v>
      </c>
      <c r="H104">
        <v>1700000</v>
      </c>
      <c r="I104">
        <v>850000</v>
      </c>
      <c r="J104">
        <v>850000</v>
      </c>
      <c r="P104" t="s">
        <v>28</v>
      </c>
      <c r="Q104" t="s">
        <v>18</v>
      </c>
      <c r="U104">
        <v>1180000</v>
      </c>
      <c r="V104">
        <v>590000</v>
      </c>
      <c r="W104">
        <v>590000</v>
      </c>
      <c r="AC104" t="s">
        <v>28</v>
      </c>
      <c r="AD104" t="s">
        <v>18</v>
      </c>
      <c r="AH104">
        <v>1600000</v>
      </c>
      <c r="AI104">
        <v>800000</v>
      </c>
      <c r="AJ104">
        <v>800000</v>
      </c>
    </row>
    <row r="105" spans="2:38">
      <c r="D105" t="s">
        <v>23</v>
      </c>
      <c r="E105">
        <v>85</v>
      </c>
      <c r="F105">
        <v>85000</v>
      </c>
      <c r="G105">
        <v>1700000</v>
      </c>
      <c r="Q105" t="s">
        <v>23</v>
      </c>
      <c r="R105">
        <v>59</v>
      </c>
      <c r="S105">
        <v>59000</v>
      </c>
      <c r="T105">
        <v>1180000</v>
      </c>
      <c r="AD105" t="s">
        <v>23</v>
      </c>
      <c r="AE105">
        <v>80</v>
      </c>
      <c r="AF105">
        <v>80000</v>
      </c>
      <c r="AG105">
        <v>1600000</v>
      </c>
    </row>
    <row r="106" spans="2:38">
      <c r="D106" t="s">
        <v>24</v>
      </c>
      <c r="Q106" t="s">
        <v>24</v>
      </c>
      <c r="AD106" t="s">
        <v>24</v>
      </c>
    </row>
    <row r="107" spans="2:38">
      <c r="D107" t="s">
        <v>25</v>
      </c>
      <c r="Q107" t="s">
        <v>25</v>
      </c>
      <c r="AD107" t="s">
        <v>25</v>
      </c>
    </row>
    <row r="108" spans="2:38">
      <c r="D108" t="s">
        <v>26</v>
      </c>
      <c r="Q108" t="s">
        <v>26</v>
      </c>
      <c r="AD108" t="s">
        <v>26</v>
      </c>
    </row>
    <row r="109" spans="2:38">
      <c r="B109" t="s">
        <v>16</v>
      </c>
      <c r="C109" t="s">
        <v>516</v>
      </c>
      <c r="D109" t="s">
        <v>18</v>
      </c>
      <c r="H109">
        <v>3760000</v>
      </c>
      <c r="I109">
        <v>1880000</v>
      </c>
      <c r="J109">
        <v>1880000</v>
      </c>
      <c r="K109">
        <v>1240000</v>
      </c>
      <c r="L109">
        <v>655095.41289799917</v>
      </c>
      <c r="O109" t="s">
        <v>16</v>
      </c>
      <c r="P109" t="s">
        <v>516</v>
      </c>
      <c r="Q109" t="s">
        <v>18</v>
      </c>
      <c r="U109">
        <v>1200000</v>
      </c>
      <c r="V109">
        <v>600000</v>
      </c>
      <c r="W109">
        <v>600000</v>
      </c>
      <c r="X109">
        <v>932500</v>
      </c>
      <c r="Y109">
        <v>508447.391575569</v>
      </c>
      <c r="AB109" t="s">
        <v>16</v>
      </c>
      <c r="AC109" t="s">
        <v>516</v>
      </c>
      <c r="AD109" t="s">
        <v>18</v>
      </c>
      <c r="AH109">
        <v>1300000</v>
      </c>
      <c r="AI109">
        <v>650000</v>
      </c>
      <c r="AJ109">
        <v>650000</v>
      </c>
      <c r="AK109">
        <v>1100000</v>
      </c>
      <c r="AL109">
        <v>538655.73421249306</v>
      </c>
    </row>
    <row r="110" spans="2:38">
      <c r="D110" t="s">
        <v>23</v>
      </c>
      <c r="E110">
        <v>76</v>
      </c>
      <c r="F110">
        <v>76000</v>
      </c>
      <c r="G110">
        <v>1520000</v>
      </c>
      <c r="Q110" t="s">
        <v>23</v>
      </c>
      <c r="R110">
        <v>60</v>
      </c>
      <c r="S110">
        <v>60000</v>
      </c>
      <c r="T110">
        <v>1200000</v>
      </c>
      <c r="AD110" t="s">
        <v>23</v>
      </c>
      <c r="AE110">
        <v>65</v>
      </c>
      <c r="AF110">
        <v>65000</v>
      </c>
      <c r="AG110">
        <v>1300000</v>
      </c>
    </row>
    <row r="111" spans="2:38">
      <c r="D111" t="s">
        <v>24</v>
      </c>
      <c r="E111">
        <v>30</v>
      </c>
      <c r="F111">
        <v>300000</v>
      </c>
      <c r="G111">
        <v>6000000</v>
      </c>
      <c r="Q111" t="s">
        <v>24</v>
      </c>
      <c r="AD111" t="s">
        <v>24</v>
      </c>
    </row>
    <row r="112" spans="2:38">
      <c r="D112" t="s">
        <v>25</v>
      </c>
      <c r="Q112" t="s">
        <v>25</v>
      </c>
      <c r="AD112" t="s">
        <v>25</v>
      </c>
    </row>
    <row r="113" spans="2:36">
      <c r="D113" t="s">
        <v>26</v>
      </c>
      <c r="Q113" t="s">
        <v>26</v>
      </c>
      <c r="AD113" t="s">
        <v>26</v>
      </c>
    </row>
    <row r="114" spans="2:36">
      <c r="C114" t="s">
        <v>518</v>
      </c>
      <c r="D114" t="s">
        <v>18</v>
      </c>
      <c r="H114">
        <v>1160000</v>
      </c>
      <c r="I114">
        <v>580000</v>
      </c>
      <c r="J114">
        <v>580000</v>
      </c>
      <c r="P114" t="s">
        <v>518</v>
      </c>
      <c r="Q114" t="s">
        <v>18</v>
      </c>
      <c r="U114">
        <v>3620000</v>
      </c>
      <c r="V114">
        <v>1810000</v>
      </c>
      <c r="W114">
        <v>1810000</v>
      </c>
      <c r="AC114" t="s">
        <v>518</v>
      </c>
      <c r="AD114" t="s">
        <v>18</v>
      </c>
      <c r="AE114">
        <v>76</v>
      </c>
      <c r="AF114">
        <v>76000</v>
      </c>
      <c r="AG114">
        <v>1520000</v>
      </c>
      <c r="AH114">
        <v>1520000</v>
      </c>
      <c r="AI114">
        <v>760000</v>
      </c>
      <c r="AJ114">
        <v>760000</v>
      </c>
    </row>
    <row r="115" spans="2:36">
      <c r="D115" t="s">
        <v>23</v>
      </c>
      <c r="E115">
        <v>58</v>
      </c>
      <c r="F115">
        <v>58000</v>
      </c>
      <c r="G115">
        <v>1160000</v>
      </c>
      <c r="Q115" t="s">
        <v>23</v>
      </c>
      <c r="R115">
        <v>62</v>
      </c>
      <c r="S115">
        <v>62000</v>
      </c>
      <c r="T115">
        <v>1240000</v>
      </c>
      <c r="AD115" t="s">
        <v>23</v>
      </c>
    </row>
    <row r="116" spans="2:36">
      <c r="D116" t="s">
        <v>24</v>
      </c>
      <c r="Q116" t="s">
        <v>24</v>
      </c>
      <c r="R116">
        <v>30</v>
      </c>
      <c r="S116">
        <v>300000</v>
      </c>
      <c r="T116">
        <v>6000000</v>
      </c>
      <c r="AD116" t="s">
        <v>24</v>
      </c>
    </row>
    <row r="117" spans="2:36">
      <c r="D117" t="s">
        <v>25</v>
      </c>
      <c r="Q117" t="s">
        <v>25</v>
      </c>
      <c r="AD117" t="s">
        <v>25</v>
      </c>
    </row>
    <row r="118" spans="2:36">
      <c r="D118" t="s">
        <v>26</v>
      </c>
      <c r="Q118" t="s">
        <v>26</v>
      </c>
      <c r="AD118" t="s">
        <v>26</v>
      </c>
    </row>
    <row r="119" spans="2:36">
      <c r="B119" t="s">
        <v>30</v>
      </c>
      <c r="C119" t="s">
        <v>516</v>
      </c>
      <c r="D119" t="s">
        <v>18</v>
      </c>
      <c r="H119">
        <v>1180000</v>
      </c>
      <c r="I119">
        <v>590000</v>
      </c>
      <c r="J119">
        <v>590000</v>
      </c>
      <c r="O119" t="s">
        <v>30</v>
      </c>
      <c r="P119" t="s">
        <v>516</v>
      </c>
      <c r="Q119" t="s">
        <v>18</v>
      </c>
      <c r="U119">
        <v>1420000</v>
      </c>
      <c r="V119">
        <v>710000</v>
      </c>
      <c r="W119">
        <v>710000</v>
      </c>
      <c r="AB119" t="s">
        <v>30</v>
      </c>
      <c r="AC119" t="s">
        <v>516</v>
      </c>
      <c r="AD119" t="s">
        <v>18</v>
      </c>
      <c r="AH119">
        <v>4020000</v>
      </c>
      <c r="AI119">
        <v>2010000</v>
      </c>
      <c r="AJ119">
        <v>2010000</v>
      </c>
    </row>
    <row r="120" spans="2:36">
      <c r="D120" t="s">
        <v>23</v>
      </c>
      <c r="E120">
        <v>59</v>
      </c>
      <c r="F120">
        <v>59000</v>
      </c>
      <c r="G120">
        <v>1180000</v>
      </c>
      <c r="Q120" t="s">
        <v>23</v>
      </c>
      <c r="R120">
        <v>71</v>
      </c>
      <c r="S120">
        <v>71000</v>
      </c>
      <c r="T120">
        <v>1420000</v>
      </c>
      <c r="AD120" t="s">
        <v>23</v>
      </c>
      <c r="AE120">
        <v>102</v>
      </c>
      <c r="AF120">
        <v>102000</v>
      </c>
      <c r="AG120">
        <v>2040000</v>
      </c>
    </row>
    <row r="121" spans="2:36">
      <c r="D121" t="s">
        <v>24</v>
      </c>
      <c r="Q121" t="s">
        <v>24</v>
      </c>
      <c r="AD121" t="s">
        <v>24</v>
      </c>
      <c r="AE121">
        <v>30</v>
      </c>
      <c r="AF121">
        <v>300000</v>
      </c>
      <c r="AG121">
        <v>6000000</v>
      </c>
    </row>
    <row r="122" spans="2:36">
      <c r="D122" t="s">
        <v>25</v>
      </c>
      <c r="Q122" t="s">
        <v>25</v>
      </c>
      <c r="AD122" t="s">
        <v>25</v>
      </c>
    </row>
    <row r="123" spans="2:36">
      <c r="D123" t="s">
        <v>26</v>
      </c>
      <c r="Q123" t="s">
        <v>26</v>
      </c>
      <c r="AD123" t="s">
        <v>26</v>
      </c>
    </row>
    <row r="124" spans="2:36">
      <c r="C124" t="s">
        <v>518</v>
      </c>
      <c r="D124" t="s">
        <v>18</v>
      </c>
      <c r="H124">
        <v>3820000</v>
      </c>
      <c r="I124">
        <v>1910000</v>
      </c>
      <c r="J124">
        <v>1910000</v>
      </c>
      <c r="P124" t="s">
        <v>518</v>
      </c>
      <c r="Q124" t="s">
        <v>18</v>
      </c>
      <c r="U124">
        <v>1220000</v>
      </c>
      <c r="V124">
        <v>610000</v>
      </c>
      <c r="W124">
        <v>610000</v>
      </c>
      <c r="AC124" t="s">
        <v>518</v>
      </c>
      <c r="AD124" t="s">
        <v>18</v>
      </c>
      <c r="AH124">
        <v>1960000</v>
      </c>
      <c r="AI124">
        <v>980000</v>
      </c>
      <c r="AJ124">
        <v>980000</v>
      </c>
    </row>
    <row r="125" spans="2:36">
      <c r="D125" t="s">
        <v>23</v>
      </c>
      <c r="E125">
        <v>72</v>
      </c>
      <c r="F125">
        <v>72000</v>
      </c>
      <c r="G125">
        <v>1440000</v>
      </c>
      <c r="Q125" t="s">
        <v>23</v>
      </c>
      <c r="R125">
        <v>61</v>
      </c>
      <c r="S125">
        <v>61000</v>
      </c>
      <c r="T125">
        <v>1220000</v>
      </c>
      <c r="AD125" t="s">
        <v>23</v>
      </c>
      <c r="AE125">
        <v>98</v>
      </c>
      <c r="AF125">
        <v>98000</v>
      </c>
      <c r="AG125">
        <v>1960000</v>
      </c>
    </row>
    <row r="126" spans="2:36">
      <c r="D126" t="s">
        <v>24</v>
      </c>
      <c r="E126">
        <v>31</v>
      </c>
      <c r="F126">
        <v>310000</v>
      </c>
      <c r="G126">
        <v>6200000</v>
      </c>
      <c r="Q126" t="s">
        <v>24</v>
      </c>
      <c r="AD126" t="s">
        <v>24</v>
      </c>
    </row>
    <row r="127" spans="2:36">
      <c r="D127" t="s">
        <v>25</v>
      </c>
      <c r="Q127" t="s">
        <v>25</v>
      </c>
      <c r="AD127" t="s">
        <v>25</v>
      </c>
    </row>
    <row r="128" spans="2:36">
      <c r="D128" t="s">
        <v>26</v>
      </c>
      <c r="Q128" t="s">
        <v>26</v>
      </c>
      <c r="AD128" t="s">
        <v>26</v>
      </c>
    </row>
    <row r="131" spans="1:6">
      <c r="A131" s="55" t="s">
        <v>33</v>
      </c>
      <c r="B131" s="55" t="s">
        <v>2</v>
      </c>
      <c r="C131" s="55" t="s">
        <v>34</v>
      </c>
      <c r="D131" s="55" t="s">
        <v>35</v>
      </c>
      <c r="E131" s="55" t="s">
        <v>36</v>
      </c>
      <c r="F131" s="55" t="s">
        <v>37</v>
      </c>
    </row>
    <row r="132" spans="1:6">
      <c r="A132" t="s">
        <v>38</v>
      </c>
      <c r="B132" t="s">
        <v>39</v>
      </c>
      <c r="C132">
        <v>23</v>
      </c>
      <c r="D132">
        <v>2.3000000000000003</v>
      </c>
      <c r="E132">
        <v>0.3066666666666667</v>
      </c>
      <c r="F132" t="s">
        <v>40</v>
      </c>
    </row>
    <row r="133" spans="1:6">
      <c r="C133">
        <v>28</v>
      </c>
      <c r="D133">
        <v>2.8000000000000003</v>
      </c>
      <c r="E133">
        <v>0.37333333333333335</v>
      </c>
    </row>
    <row r="134" spans="1:6">
      <c r="C134">
        <v>19</v>
      </c>
      <c r="D134">
        <v>1.9000000000000001</v>
      </c>
      <c r="E134">
        <v>0.25333333333333335</v>
      </c>
    </row>
    <row r="136" spans="1:6">
      <c r="B136" t="s">
        <v>41</v>
      </c>
      <c r="C136">
        <v>35</v>
      </c>
      <c r="D136">
        <v>3.5</v>
      </c>
      <c r="E136">
        <v>0.46666666666666673</v>
      </c>
      <c r="F136" t="s">
        <v>42</v>
      </c>
    </row>
    <row r="137" spans="1:6">
      <c r="C137">
        <v>48</v>
      </c>
      <c r="D137">
        <v>4.8000000000000007</v>
      </c>
      <c r="E137">
        <v>0.64000000000000012</v>
      </c>
    </row>
    <row r="138" spans="1:6">
      <c r="C138">
        <v>38</v>
      </c>
      <c r="D138">
        <v>3.8000000000000003</v>
      </c>
      <c r="E138">
        <v>0.50666666666666671</v>
      </c>
    </row>
    <row r="140" spans="1:6">
      <c r="B140" t="s">
        <v>498</v>
      </c>
      <c r="C140">
        <v>42</v>
      </c>
      <c r="D140">
        <v>4.2</v>
      </c>
      <c r="E140">
        <v>0.56000000000000005</v>
      </c>
      <c r="F140" t="s">
        <v>42</v>
      </c>
    </row>
    <row r="141" spans="1:6">
      <c r="C141">
        <v>35</v>
      </c>
      <c r="D141">
        <v>3.5</v>
      </c>
      <c r="E141">
        <v>0.46666666666666673</v>
      </c>
    </row>
    <row r="142" spans="1:6">
      <c r="C142">
        <v>41</v>
      </c>
      <c r="D142">
        <v>4.1000000000000005</v>
      </c>
      <c r="E142">
        <v>0.54666666666666675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N17" sqref="N17"/>
    </sheetView>
  </sheetViews>
  <sheetFormatPr defaultRowHeight="14.4"/>
  <cols>
    <col min="1" max="1" width="14.6640625" bestFit="1" customWidth="1"/>
    <col min="2" max="2" width="21.6640625" bestFit="1" customWidth="1"/>
    <col min="3" max="3" width="6.6640625" bestFit="1" customWidth="1"/>
    <col min="4" max="5" width="12" bestFit="1" customWidth="1"/>
    <col min="6" max="6" width="6" bestFit="1" customWidth="1"/>
    <col min="7" max="8" width="12" bestFit="1" customWidth="1"/>
    <col min="9" max="9" width="14.88671875" bestFit="1" customWidth="1"/>
    <col min="10" max="10" width="13.33203125" bestFit="1" customWidth="1"/>
  </cols>
  <sheetData>
    <row r="1" spans="1:11">
      <c r="A1" s="21" t="s">
        <v>60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>
      <c r="A2" t="s">
        <v>61</v>
      </c>
      <c r="B2" t="s">
        <v>62</v>
      </c>
      <c r="C2" t="s">
        <v>63</v>
      </c>
      <c r="D2" t="s">
        <v>64</v>
      </c>
      <c r="G2" t="s">
        <v>9</v>
      </c>
      <c r="H2" t="s">
        <v>65</v>
      </c>
      <c r="I2" t="s">
        <v>66</v>
      </c>
      <c r="J2" t="s">
        <v>67</v>
      </c>
    </row>
    <row r="3" spans="1:11">
      <c r="A3" t="s">
        <v>68</v>
      </c>
      <c r="B3" t="s">
        <v>69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1">
      <c r="C4">
        <v>2</v>
      </c>
      <c r="D4">
        <v>0</v>
      </c>
      <c r="E4">
        <v>0</v>
      </c>
      <c r="F4">
        <v>0</v>
      </c>
      <c r="G4">
        <v>0</v>
      </c>
      <c r="H4">
        <v>0</v>
      </c>
    </row>
    <row r="5" spans="1:11">
      <c r="B5" t="s">
        <v>70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1">
      <c r="C6">
        <v>2</v>
      </c>
      <c r="D6">
        <v>0</v>
      </c>
      <c r="E6">
        <v>0</v>
      </c>
      <c r="F6">
        <v>0</v>
      </c>
      <c r="G6">
        <v>0</v>
      </c>
      <c r="H6">
        <v>0</v>
      </c>
    </row>
    <row r="7" spans="1:11">
      <c r="B7" t="s">
        <v>71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1">
      <c r="C8">
        <v>2</v>
      </c>
      <c r="D8">
        <v>0</v>
      </c>
      <c r="E8">
        <v>0</v>
      </c>
      <c r="F8">
        <v>0</v>
      </c>
      <c r="G8">
        <v>0</v>
      </c>
      <c r="H8">
        <v>0</v>
      </c>
    </row>
    <row r="9" spans="1:11">
      <c r="B9" t="s">
        <v>72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</row>
    <row r="10" spans="1:11"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</row>
    <row r="12" spans="1:11">
      <c r="A12" t="s">
        <v>41</v>
      </c>
      <c r="B12" t="s">
        <v>69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1">
      <c r="C13">
        <v>2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11">
      <c r="B14" t="s">
        <v>70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1">
      <c r="C15">
        <v>2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11">
      <c r="B16" t="s">
        <v>71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1">
      <c r="C17">
        <v>2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1">
      <c r="B18" t="s">
        <v>72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</row>
    <row r="19" spans="1:11">
      <c r="C19">
        <v>2</v>
      </c>
      <c r="D19">
        <v>0</v>
      </c>
      <c r="E19">
        <v>0</v>
      </c>
      <c r="F19">
        <v>0</v>
      </c>
      <c r="G19">
        <v>0</v>
      </c>
      <c r="H19">
        <v>0</v>
      </c>
    </row>
    <row r="21" spans="1:11">
      <c r="A21" t="s">
        <v>498</v>
      </c>
      <c r="B21" t="s">
        <v>69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</row>
    <row r="22" spans="1:11"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</row>
    <row r="23" spans="1:11">
      <c r="B23" t="s">
        <v>70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</row>
    <row r="24" spans="1:11">
      <c r="C24">
        <v>2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11">
      <c r="B25" t="s">
        <v>71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1">
      <c r="C26">
        <v>2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11">
      <c r="B27" t="s">
        <v>72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1">
      <c r="C28">
        <v>2</v>
      </c>
      <c r="D28">
        <v>0</v>
      </c>
      <c r="E28">
        <v>0</v>
      </c>
      <c r="F28">
        <v>0</v>
      </c>
      <c r="G28">
        <v>0</v>
      </c>
      <c r="H28">
        <v>0</v>
      </c>
    </row>
    <row r="30" spans="1:11">
      <c r="A30" s="56" t="s">
        <v>73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>
      <c r="A31" t="s">
        <v>61</v>
      </c>
      <c r="B31" t="s">
        <v>62</v>
      </c>
      <c r="C31" t="s">
        <v>63</v>
      </c>
      <c r="D31" t="s">
        <v>74</v>
      </c>
      <c r="G31" t="s">
        <v>9</v>
      </c>
      <c r="H31" t="s">
        <v>65</v>
      </c>
      <c r="I31" t="s">
        <v>66</v>
      </c>
      <c r="J31" t="s">
        <v>67</v>
      </c>
    </row>
    <row r="32" spans="1:11">
      <c r="A32" t="s">
        <v>68</v>
      </c>
      <c r="B32" t="s">
        <v>69</v>
      </c>
      <c r="C32">
        <v>1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>
      <c r="C33">
        <v>2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10">
      <c r="B34" t="s">
        <v>70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</row>
    <row r="35" spans="1:10">
      <c r="C35">
        <v>2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10">
      <c r="B36" t="s">
        <v>71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>
      <c r="C37">
        <v>2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10">
      <c r="B38" t="s">
        <v>72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>
      <c r="C39">
        <v>2</v>
      </c>
      <c r="D39">
        <v>0</v>
      </c>
      <c r="E39">
        <v>0</v>
      </c>
      <c r="F39">
        <v>0</v>
      </c>
      <c r="G39">
        <v>0</v>
      </c>
      <c r="H39">
        <v>0</v>
      </c>
    </row>
    <row r="41" spans="1:10">
      <c r="A41" t="s">
        <v>41</v>
      </c>
      <c r="B41" t="s">
        <v>69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>
      <c r="C42">
        <v>2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10">
      <c r="B43" t="s">
        <v>70</v>
      </c>
      <c r="C43">
        <v>1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4" spans="1:10">
      <c r="C44">
        <v>2</v>
      </c>
      <c r="D44">
        <v>0</v>
      </c>
      <c r="E44">
        <v>0</v>
      </c>
      <c r="F44">
        <v>0</v>
      </c>
      <c r="G44">
        <v>0</v>
      </c>
      <c r="H44">
        <v>0</v>
      </c>
    </row>
    <row r="45" spans="1:10">
      <c r="B45" t="s">
        <v>71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</row>
    <row r="46" spans="1:10">
      <c r="C46">
        <v>2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10">
      <c r="B47" t="s">
        <v>72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</row>
    <row r="48" spans="1:10">
      <c r="C48">
        <v>2</v>
      </c>
      <c r="D48">
        <v>0</v>
      </c>
      <c r="E48">
        <v>0</v>
      </c>
      <c r="F48">
        <v>0</v>
      </c>
      <c r="G48">
        <v>0</v>
      </c>
      <c r="H48">
        <v>0</v>
      </c>
    </row>
    <row r="50" spans="1:10">
      <c r="A50" t="s">
        <v>498</v>
      </c>
      <c r="B50" t="s">
        <v>69</v>
      </c>
      <c r="C50">
        <v>1</v>
      </c>
      <c r="D50">
        <v>0</v>
      </c>
      <c r="E50">
        <v>0</v>
      </c>
      <c r="F50">
        <v>0</v>
      </c>
      <c r="G50">
        <v>0</v>
      </c>
      <c r="H50">
        <v>0</v>
      </c>
      <c r="I50">
        <v>59.138888888888886</v>
      </c>
      <c r="J50">
        <v>59.138888888888886</v>
      </c>
    </row>
    <row r="51" spans="1:10">
      <c r="C51">
        <v>2</v>
      </c>
      <c r="D51">
        <v>146.16666666666663</v>
      </c>
      <c r="E51">
        <v>81.166666666666671</v>
      </c>
      <c r="F51">
        <v>127.49999999999999</v>
      </c>
      <c r="G51">
        <v>118.27777777777777</v>
      </c>
      <c r="H51">
        <v>27.32565384441309</v>
      </c>
    </row>
    <row r="52" spans="1:10">
      <c r="B52" t="s">
        <v>70</v>
      </c>
      <c r="C52">
        <v>1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</row>
    <row r="53" spans="1:10">
      <c r="C53">
        <v>2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10">
      <c r="B54" t="s">
        <v>71</v>
      </c>
      <c r="C54">
        <v>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</row>
    <row r="55" spans="1:10">
      <c r="C55">
        <v>2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10">
      <c r="B56" t="s">
        <v>72</v>
      </c>
      <c r="C56">
        <v>1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</row>
    <row r="57" spans="1:10">
      <c r="C57">
        <v>2</v>
      </c>
      <c r="D57">
        <v>0</v>
      </c>
      <c r="E57">
        <v>0</v>
      </c>
      <c r="F57">
        <v>0</v>
      </c>
      <c r="G57">
        <v>0</v>
      </c>
      <c r="H57">
        <v>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"/>
  <sheetViews>
    <sheetView topLeftCell="A15" workbookViewId="0">
      <selection activeCell="K38" sqref="K38"/>
    </sheetView>
  </sheetViews>
  <sheetFormatPr defaultRowHeight="14.4"/>
  <cols>
    <col min="1" max="1" width="17.109375" customWidth="1"/>
    <col min="2" max="2" width="14.109375" bestFit="1" customWidth="1"/>
    <col min="3" max="3" width="7.33203125" bestFit="1" customWidth="1"/>
    <col min="4" max="8" width="12.5546875" bestFit="1" customWidth="1"/>
    <col min="9" max="9" width="15.33203125" bestFit="1" customWidth="1"/>
    <col min="10" max="10" width="13.5546875" bestFit="1" customWidth="1"/>
    <col min="11" max="11" width="24.33203125" bestFit="1" customWidth="1"/>
    <col min="12" max="12" width="22.6640625" bestFit="1" customWidth="1"/>
    <col min="13" max="13" width="19.44140625" bestFit="1" customWidth="1"/>
    <col min="14" max="14" width="22.6640625" bestFit="1" customWidth="1"/>
    <col min="17" max="17" width="16.5546875" customWidth="1"/>
    <col min="18" max="18" width="14.109375" bestFit="1" customWidth="1"/>
    <col min="19" max="19" width="7.33203125" bestFit="1" customWidth="1"/>
    <col min="20" max="24" width="12.5546875" bestFit="1" customWidth="1"/>
    <col min="25" max="25" width="15.33203125" bestFit="1" customWidth="1"/>
    <col min="26" max="26" width="13.5546875" bestFit="1" customWidth="1"/>
    <col min="27" max="27" width="24.33203125" bestFit="1" customWidth="1"/>
    <col min="28" max="28" width="22.6640625" bestFit="1" customWidth="1"/>
    <col min="29" max="29" width="19.44140625" bestFit="1" customWidth="1"/>
    <col min="30" max="30" width="22.6640625" bestFit="1" customWidth="1"/>
  </cols>
  <sheetData>
    <row r="1" spans="1:30" ht="18">
      <c r="A1" s="2" t="s">
        <v>535</v>
      </c>
      <c r="Q1" s="2" t="s">
        <v>536</v>
      </c>
    </row>
    <row r="2" spans="1:30">
      <c r="A2" s="89" t="s">
        <v>60</v>
      </c>
      <c r="B2" s="90" t="s">
        <v>537</v>
      </c>
      <c r="C2" s="90" t="s">
        <v>537</v>
      </c>
      <c r="D2" s="90" t="s">
        <v>537</v>
      </c>
      <c r="E2" s="90" t="s">
        <v>537</v>
      </c>
      <c r="F2" s="90" t="s">
        <v>537</v>
      </c>
      <c r="G2" s="90" t="s">
        <v>537</v>
      </c>
      <c r="H2" s="90" t="s">
        <v>537</v>
      </c>
      <c r="I2" s="90" t="s">
        <v>537</v>
      </c>
      <c r="J2" s="90" t="s">
        <v>537</v>
      </c>
      <c r="K2" s="90" t="s">
        <v>537</v>
      </c>
      <c r="L2" s="90" t="s">
        <v>537</v>
      </c>
      <c r="M2" s="90" t="s">
        <v>537</v>
      </c>
      <c r="N2" s="90" t="s">
        <v>537</v>
      </c>
      <c r="Q2" s="89" t="s">
        <v>60</v>
      </c>
      <c r="R2" s="90" t="s">
        <v>537</v>
      </c>
      <c r="S2" s="90" t="s">
        <v>537</v>
      </c>
      <c r="T2" s="90" t="s">
        <v>537</v>
      </c>
      <c r="U2" s="90" t="s">
        <v>537</v>
      </c>
      <c r="V2" s="90" t="s">
        <v>537</v>
      </c>
      <c r="W2" s="90" t="s">
        <v>537</v>
      </c>
      <c r="X2" s="90" t="s">
        <v>537</v>
      </c>
      <c r="Y2" s="90" t="s">
        <v>537</v>
      </c>
      <c r="Z2" s="90" t="s">
        <v>537</v>
      </c>
      <c r="AA2" s="90" t="s">
        <v>537</v>
      </c>
      <c r="AB2" s="90" t="s">
        <v>537</v>
      </c>
      <c r="AC2" s="90" t="s">
        <v>537</v>
      </c>
      <c r="AD2" s="90" t="s">
        <v>537</v>
      </c>
    </row>
    <row r="3" spans="1:30">
      <c r="A3" s="85" t="s">
        <v>61</v>
      </c>
      <c r="B3" s="85" t="s">
        <v>538</v>
      </c>
      <c r="C3" s="85" t="s">
        <v>63</v>
      </c>
      <c r="D3" s="85" t="s">
        <v>64</v>
      </c>
      <c r="E3" s="85"/>
      <c r="F3" s="85"/>
      <c r="G3" s="85" t="s">
        <v>9</v>
      </c>
      <c r="H3" s="85" t="s">
        <v>65</v>
      </c>
      <c r="I3" s="85" t="s">
        <v>10</v>
      </c>
      <c r="J3" s="85" t="s">
        <v>11</v>
      </c>
      <c r="K3" s="85" t="s">
        <v>81</v>
      </c>
      <c r="L3" s="85" t="s">
        <v>15</v>
      </c>
      <c r="M3" s="85" t="s">
        <v>497</v>
      </c>
      <c r="N3" s="85" t="s">
        <v>15</v>
      </c>
      <c r="Q3" s="85" t="s">
        <v>61</v>
      </c>
      <c r="R3" s="85" t="s">
        <v>538</v>
      </c>
      <c r="S3" s="85" t="s">
        <v>63</v>
      </c>
      <c r="T3" s="85" t="s">
        <v>64</v>
      </c>
      <c r="U3" s="85"/>
      <c r="V3" s="85"/>
      <c r="W3" s="85" t="s">
        <v>9</v>
      </c>
      <c r="X3" s="85" t="s">
        <v>65</v>
      </c>
      <c r="Y3" s="85" t="s">
        <v>10</v>
      </c>
      <c r="Z3" s="85" t="s">
        <v>11</v>
      </c>
      <c r="AA3" s="85" t="s">
        <v>81</v>
      </c>
      <c r="AB3" s="85" t="s">
        <v>15</v>
      </c>
      <c r="AC3" s="85" t="s">
        <v>497</v>
      </c>
      <c r="AD3" s="85" t="s">
        <v>15</v>
      </c>
    </row>
    <row r="4" spans="1:30">
      <c r="A4" s="85" t="s">
        <v>68</v>
      </c>
      <c r="B4" s="85" t="s">
        <v>39</v>
      </c>
      <c r="C4" s="85">
        <v>1</v>
      </c>
      <c r="D4" s="85">
        <v>0</v>
      </c>
      <c r="E4" s="85">
        <v>134.5</v>
      </c>
      <c r="F4" s="85">
        <v>68.5</v>
      </c>
      <c r="G4" s="85">
        <v>67.666666666666671</v>
      </c>
      <c r="H4" s="85">
        <v>54.912556750609312</v>
      </c>
      <c r="I4" s="85">
        <v>107.875</v>
      </c>
      <c r="J4" s="85">
        <v>56.793286844094126</v>
      </c>
      <c r="K4" s="85"/>
      <c r="L4" s="85"/>
      <c r="M4" s="85"/>
      <c r="N4" s="85"/>
      <c r="Q4" s="85" t="s">
        <v>68</v>
      </c>
      <c r="R4" s="85" t="s">
        <v>39</v>
      </c>
      <c r="S4" s="85">
        <v>1</v>
      </c>
      <c r="T4" s="85">
        <v>242.5</v>
      </c>
      <c r="U4" s="85">
        <v>319.375</v>
      </c>
      <c r="V4" s="85">
        <v>359.375</v>
      </c>
      <c r="W4" s="85">
        <v>307.08333333333331</v>
      </c>
      <c r="X4" s="85">
        <v>48.499176682588015</v>
      </c>
      <c r="Y4" s="85">
        <v>135.15625</v>
      </c>
      <c r="Z4" s="85">
        <v>108.69022992306697</v>
      </c>
      <c r="AA4" s="85"/>
      <c r="AB4" s="85"/>
      <c r="AC4" s="85"/>
      <c r="AD4" s="85"/>
    </row>
    <row r="5" spans="1:30">
      <c r="A5" s="85"/>
      <c r="B5" s="85"/>
      <c r="C5" s="85">
        <v>2</v>
      </c>
      <c r="D5" s="85">
        <v>110.5</v>
      </c>
      <c r="E5" s="85">
        <v>0</v>
      </c>
      <c r="F5" s="85">
        <v>0</v>
      </c>
      <c r="G5" s="85">
        <v>36.833333333333336</v>
      </c>
      <c r="H5" s="85">
        <v>52.090199547409</v>
      </c>
      <c r="I5" s="85"/>
      <c r="J5" s="85"/>
      <c r="K5" s="85"/>
      <c r="L5" s="85"/>
      <c r="M5" s="85"/>
      <c r="N5" s="85"/>
      <c r="Q5" s="85"/>
      <c r="R5" s="85"/>
      <c r="S5" s="85">
        <v>2</v>
      </c>
      <c r="T5" s="85">
        <v>0</v>
      </c>
      <c r="U5" s="85">
        <v>58.75</v>
      </c>
      <c r="V5" s="85">
        <v>0</v>
      </c>
      <c r="W5" s="85">
        <v>19.583333333333332</v>
      </c>
      <c r="X5" s="85">
        <v>27.695015596473112</v>
      </c>
      <c r="Y5" s="85"/>
      <c r="Z5" s="85"/>
      <c r="AA5" s="85"/>
      <c r="AB5" s="85"/>
      <c r="AC5" s="85"/>
      <c r="AD5" s="85"/>
    </row>
    <row r="6" spans="1:30">
      <c r="A6" s="85"/>
      <c r="B6" s="85"/>
      <c r="C6" s="85">
        <v>3</v>
      </c>
      <c r="D6" s="85">
        <v>150.5</v>
      </c>
      <c r="E6" s="85">
        <v>122.5</v>
      </c>
      <c r="F6" s="85">
        <v>202.5</v>
      </c>
      <c r="G6" s="85">
        <v>158.5</v>
      </c>
      <c r="H6" s="85">
        <v>33.146141052416141</v>
      </c>
      <c r="I6" s="85"/>
      <c r="J6" s="85"/>
      <c r="K6" s="85"/>
      <c r="L6" s="85"/>
      <c r="M6" s="85"/>
      <c r="N6" s="85"/>
      <c r="Q6" s="85"/>
      <c r="R6" s="85"/>
      <c r="S6" s="85">
        <v>3</v>
      </c>
      <c r="T6" s="85">
        <v>74.0625</v>
      </c>
      <c r="U6" s="85">
        <v>74.6875</v>
      </c>
      <c r="V6" s="85">
        <v>60.9375</v>
      </c>
      <c r="W6" s="85">
        <v>69.895833333333329</v>
      </c>
      <c r="X6" s="85">
        <v>6.3396350227928915</v>
      </c>
      <c r="Y6" s="85"/>
      <c r="Z6" s="85"/>
      <c r="AA6" s="85"/>
      <c r="AB6" s="85"/>
      <c r="AC6" s="85"/>
      <c r="AD6" s="85"/>
    </row>
    <row r="7" spans="1:30">
      <c r="A7" s="85"/>
      <c r="B7" s="85"/>
      <c r="C7" s="85">
        <v>4</v>
      </c>
      <c r="D7" s="85">
        <v>176.5</v>
      </c>
      <c r="E7" s="85">
        <v>94.5</v>
      </c>
      <c r="F7" s="85">
        <v>234.5</v>
      </c>
      <c r="G7" s="85">
        <v>168.5</v>
      </c>
      <c r="H7" s="85">
        <v>57.434020115839587</v>
      </c>
      <c r="I7" s="85"/>
      <c r="J7" s="85"/>
      <c r="K7" s="85"/>
      <c r="L7" s="85"/>
      <c r="M7" s="85"/>
      <c r="N7" s="85"/>
      <c r="Q7" s="85"/>
      <c r="R7" s="85"/>
      <c r="S7" s="85">
        <v>4</v>
      </c>
      <c r="T7" s="85">
        <v>129.6875</v>
      </c>
      <c r="U7" s="85">
        <v>89.0625</v>
      </c>
      <c r="V7" s="85">
        <v>213.4375</v>
      </c>
      <c r="W7" s="85">
        <v>144.0625</v>
      </c>
      <c r="X7" s="85">
        <v>51.783302488994138</v>
      </c>
      <c r="Y7" s="85"/>
      <c r="Z7" s="85"/>
      <c r="AA7" s="85"/>
      <c r="AB7" s="85"/>
      <c r="AC7" s="85"/>
      <c r="AD7" s="85"/>
    </row>
    <row r="8" spans="1:30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</row>
    <row r="9" spans="1:30">
      <c r="A9" s="85" t="s">
        <v>41</v>
      </c>
      <c r="B9" s="85"/>
      <c r="C9" s="85">
        <v>1</v>
      </c>
      <c r="D9" s="85">
        <v>0</v>
      </c>
      <c r="E9" s="85">
        <v>0</v>
      </c>
      <c r="F9" s="85">
        <v>0</v>
      </c>
      <c r="G9" s="85">
        <v>0</v>
      </c>
      <c r="H9" s="85">
        <v>0</v>
      </c>
      <c r="I9" s="85">
        <v>48.75</v>
      </c>
      <c r="J9" s="85">
        <v>49.133675371943788</v>
      </c>
      <c r="K9" s="85">
        <v>0.2233</v>
      </c>
      <c r="L9" s="91" t="s">
        <v>539</v>
      </c>
      <c r="M9" s="85"/>
      <c r="N9" s="85"/>
      <c r="Q9" s="85" t="s">
        <v>41</v>
      </c>
      <c r="R9" s="85"/>
      <c r="S9" s="85">
        <v>1</v>
      </c>
      <c r="T9" s="85">
        <v>111.25</v>
      </c>
      <c r="U9" s="85">
        <v>196.25</v>
      </c>
      <c r="V9" s="85">
        <v>281.25</v>
      </c>
      <c r="W9" s="85">
        <v>196.25</v>
      </c>
      <c r="X9" s="85">
        <v>69.40220937885671</v>
      </c>
      <c r="Y9" s="85">
        <v>139.79166666666669</v>
      </c>
      <c r="Z9" s="85">
        <v>63.40717494944434</v>
      </c>
      <c r="AA9" s="85">
        <v>0.95120000000000005</v>
      </c>
      <c r="AB9" s="91" t="s">
        <v>540</v>
      </c>
      <c r="AC9" s="85"/>
      <c r="AD9" s="85"/>
    </row>
    <row r="10" spans="1:30">
      <c r="A10" s="85"/>
      <c r="B10" s="85"/>
      <c r="C10" s="85">
        <v>2</v>
      </c>
      <c r="D10" s="85">
        <v>0</v>
      </c>
      <c r="E10" s="85">
        <v>0</v>
      </c>
      <c r="F10" s="85">
        <v>0</v>
      </c>
      <c r="G10" s="85">
        <v>0</v>
      </c>
      <c r="H10" s="85">
        <v>0</v>
      </c>
      <c r="I10" s="85"/>
      <c r="J10" s="85"/>
      <c r="K10" s="85"/>
      <c r="L10" s="85"/>
      <c r="M10" s="85"/>
      <c r="N10" s="85"/>
      <c r="Q10" s="85"/>
      <c r="R10" s="85"/>
      <c r="S10" s="85">
        <v>2</v>
      </c>
      <c r="T10" s="85">
        <v>215</v>
      </c>
      <c r="U10" s="85">
        <v>185.625</v>
      </c>
      <c r="V10" s="85">
        <v>224.375</v>
      </c>
      <c r="W10" s="85">
        <v>208.33333333333334</v>
      </c>
      <c r="X10" s="85">
        <v>16.507048157950255</v>
      </c>
      <c r="Y10" s="85"/>
      <c r="Z10" s="85"/>
      <c r="AA10" s="85"/>
      <c r="AB10" s="85"/>
      <c r="AC10" s="85"/>
      <c r="AD10" s="85"/>
    </row>
    <row r="11" spans="1:30">
      <c r="A11" s="85"/>
      <c r="B11" s="85"/>
      <c r="C11" s="85">
        <v>3</v>
      </c>
      <c r="D11" s="85">
        <v>71.5</v>
      </c>
      <c r="E11" s="85">
        <v>110.5</v>
      </c>
      <c r="F11" s="85">
        <v>84.5</v>
      </c>
      <c r="G11" s="85">
        <v>88.833333333333329</v>
      </c>
      <c r="H11" s="85">
        <v>16.213848676020412</v>
      </c>
      <c r="I11" s="85"/>
      <c r="J11" s="85"/>
      <c r="K11" s="85"/>
      <c r="L11" s="85"/>
      <c r="M11" s="85"/>
      <c r="N11" s="85"/>
      <c r="Q11" s="85"/>
      <c r="R11" s="85"/>
      <c r="S11" s="85">
        <v>3</v>
      </c>
      <c r="T11" s="85">
        <v>59.0625</v>
      </c>
      <c r="U11" s="85">
        <v>67.8125</v>
      </c>
      <c r="V11" s="85">
        <v>63.4375</v>
      </c>
      <c r="W11" s="85">
        <v>63.4375</v>
      </c>
      <c r="X11" s="85">
        <v>3.5721725415588015</v>
      </c>
      <c r="Y11" s="85"/>
      <c r="Z11" s="85"/>
      <c r="AA11" s="85"/>
      <c r="AB11" s="85"/>
      <c r="AC11" s="85"/>
      <c r="AD11" s="85"/>
    </row>
    <row r="12" spans="1:30">
      <c r="A12" s="85"/>
      <c r="B12" s="85"/>
      <c r="C12" s="85">
        <v>4</v>
      </c>
      <c r="D12" s="85">
        <v>77.5</v>
      </c>
      <c r="E12" s="85">
        <v>76.5</v>
      </c>
      <c r="F12" s="85">
        <v>164.5</v>
      </c>
      <c r="G12" s="85">
        <v>106.16666666666667</v>
      </c>
      <c r="H12" s="85">
        <v>41.249915824829941</v>
      </c>
      <c r="I12" s="85"/>
      <c r="J12" s="85"/>
      <c r="K12" s="85"/>
      <c r="L12" s="85"/>
      <c r="M12" s="85"/>
      <c r="N12" s="85"/>
      <c r="Q12" s="85"/>
      <c r="R12" s="85"/>
      <c r="S12" s="85">
        <v>4</v>
      </c>
      <c r="T12" s="85">
        <v>116.5625</v>
      </c>
      <c r="U12" s="85">
        <v>80.9375</v>
      </c>
      <c r="V12" s="85">
        <v>75.9375</v>
      </c>
      <c r="W12" s="85">
        <v>91.145833333333329</v>
      </c>
      <c r="X12" s="85">
        <v>18.087845059290199</v>
      </c>
      <c r="Y12" s="85"/>
      <c r="Z12" s="85"/>
      <c r="AA12" s="85"/>
      <c r="AB12" s="85"/>
      <c r="AC12" s="85"/>
      <c r="AD12" s="85"/>
    </row>
    <row r="13" spans="1:30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</row>
    <row r="14" spans="1:30">
      <c r="A14" s="85" t="s">
        <v>498</v>
      </c>
      <c r="B14" s="85"/>
      <c r="C14" s="85">
        <v>1</v>
      </c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85">
        <v>18.875</v>
      </c>
      <c r="J14" s="85">
        <v>20.135435527668349</v>
      </c>
      <c r="K14" s="85">
        <v>4.3499999999999997E-2</v>
      </c>
      <c r="L14" s="91" t="s">
        <v>541</v>
      </c>
      <c r="M14" s="85">
        <v>0.36209999999999998</v>
      </c>
      <c r="N14" s="91" t="s">
        <v>542</v>
      </c>
      <c r="Q14" s="85" t="s">
        <v>498</v>
      </c>
      <c r="R14" s="85"/>
      <c r="S14" s="85">
        <v>1</v>
      </c>
      <c r="T14" s="85">
        <v>0</v>
      </c>
      <c r="U14" s="85">
        <v>0</v>
      </c>
      <c r="V14" s="85">
        <v>0</v>
      </c>
      <c r="W14" s="85">
        <v>0</v>
      </c>
      <c r="X14" s="85">
        <v>0</v>
      </c>
      <c r="Y14" s="85">
        <v>46.213541666666671</v>
      </c>
      <c r="Z14" s="85">
        <v>29.900472836138427</v>
      </c>
      <c r="AA14" s="85">
        <v>0.2215</v>
      </c>
      <c r="AB14" s="91" t="s">
        <v>798</v>
      </c>
      <c r="AC14" s="85">
        <v>6.0199999999999997E-2</v>
      </c>
      <c r="AD14" s="91" t="s">
        <v>799</v>
      </c>
    </row>
    <row r="15" spans="1:30">
      <c r="A15" s="85"/>
      <c r="B15" s="85"/>
      <c r="C15" s="85">
        <v>2</v>
      </c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85"/>
      <c r="J15" s="85"/>
      <c r="K15" s="85"/>
      <c r="L15" s="85"/>
      <c r="M15" s="85"/>
      <c r="N15" s="85"/>
      <c r="Q15" s="85"/>
      <c r="R15" s="85"/>
      <c r="S15" s="85">
        <v>2</v>
      </c>
      <c r="T15" s="85">
        <v>56.875</v>
      </c>
      <c r="U15" s="85">
        <v>93.125</v>
      </c>
      <c r="V15" s="85">
        <v>0</v>
      </c>
      <c r="W15" s="85">
        <v>50</v>
      </c>
      <c r="X15" s="85">
        <v>38.327671683349962</v>
      </c>
      <c r="Y15" s="85"/>
      <c r="Z15" s="85"/>
      <c r="AA15" s="85"/>
      <c r="AB15" s="85"/>
      <c r="AC15" s="85"/>
      <c r="AD15" s="85"/>
    </row>
    <row r="16" spans="1:30">
      <c r="A16" s="85"/>
      <c r="B16" s="85"/>
      <c r="C16" s="85">
        <v>3</v>
      </c>
      <c r="D16" s="85">
        <v>0</v>
      </c>
      <c r="E16" s="85">
        <v>59.5</v>
      </c>
      <c r="F16" s="85">
        <v>83.5</v>
      </c>
      <c r="G16" s="85">
        <v>47.666666666666664</v>
      </c>
      <c r="H16" s="85">
        <v>35.100648933539041</v>
      </c>
      <c r="I16" s="85"/>
      <c r="J16" s="85"/>
      <c r="K16" s="85"/>
      <c r="L16" s="85"/>
      <c r="M16" s="85"/>
      <c r="N16" s="85"/>
      <c r="Q16" s="85"/>
      <c r="R16" s="85"/>
      <c r="S16" s="85">
        <v>3</v>
      </c>
      <c r="T16" s="85">
        <v>0.5</v>
      </c>
      <c r="U16" s="85">
        <v>61.5625</v>
      </c>
      <c r="V16" s="85">
        <v>91.5625</v>
      </c>
      <c r="W16" s="85">
        <v>51.208333333333336</v>
      </c>
      <c r="X16" s="85">
        <v>37.890203677497198</v>
      </c>
      <c r="Y16" s="85"/>
      <c r="Z16" s="85"/>
      <c r="AA16" s="85"/>
      <c r="AB16" s="85"/>
      <c r="AC16" s="85"/>
      <c r="AD16" s="85"/>
    </row>
    <row r="17" spans="1:30">
      <c r="A17" s="85"/>
      <c r="B17" s="85"/>
      <c r="C17" s="85">
        <v>4</v>
      </c>
      <c r="D17" s="85">
        <v>0</v>
      </c>
      <c r="E17" s="85">
        <v>83.5</v>
      </c>
      <c r="F17" s="85">
        <v>0</v>
      </c>
      <c r="G17" s="85">
        <v>27.833333333333332</v>
      </c>
      <c r="H17" s="85">
        <v>39.362277486051148</v>
      </c>
      <c r="I17" s="85"/>
      <c r="J17" s="85"/>
      <c r="K17" s="85"/>
      <c r="L17" s="85"/>
      <c r="M17" s="85"/>
      <c r="N17" s="85"/>
      <c r="Q17" s="85"/>
      <c r="R17" s="85"/>
      <c r="S17" s="85">
        <v>4</v>
      </c>
      <c r="T17" s="85">
        <v>49.0625</v>
      </c>
      <c r="U17" s="85">
        <v>67.8125</v>
      </c>
      <c r="V17" s="85">
        <v>134.0625</v>
      </c>
      <c r="W17" s="85">
        <v>83.645833333333329</v>
      </c>
      <c r="X17" s="85">
        <v>36.462499761931966</v>
      </c>
      <c r="Y17" s="85"/>
      <c r="Z17" s="85"/>
      <c r="AA17" s="85"/>
      <c r="AB17" s="85"/>
      <c r="AC17" s="85"/>
      <c r="AD17" s="85"/>
    </row>
    <row r="18" spans="1:30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</row>
    <row r="19" spans="1:30">
      <c r="A19" s="85" t="s">
        <v>83</v>
      </c>
      <c r="B19" s="85"/>
      <c r="C19" s="85">
        <v>1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36.833333333333336</v>
      </c>
      <c r="J19" s="85">
        <v>34.596282716178891</v>
      </c>
      <c r="K19" s="85">
        <v>0.1142</v>
      </c>
      <c r="L19" s="91" t="s">
        <v>545</v>
      </c>
      <c r="M19" s="85"/>
      <c r="N19" s="85"/>
      <c r="Q19" s="85" t="s">
        <v>83</v>
      </c>
      <c r="R19" s="85"/>
      <c r="S19" s="85">
        <v>1</v>
      </c>
      <c r="T19" s="85">
        <v>381.25</v>
      </c>
      <c r="U19" s="85">
        <v>469.375</v>
      </c>
      <c r="V19" s="85">
        <v>416.875</v>
      </c>
      <c r="W19" s="85">
        <v>422.5</v>
      </c>
      <c r="X19" s="85">
        <v>36.196080588925646</v>
      </c>
      <c r="Y19" s="85">
        <v>525.98958333333337</v>
      </c>
      <c r="Z19" s="85">
        <v>240.14972113947596</v>
      </c>
      <c r="AA19" s="85">
        <v>4.24E-2</v>
      </c>
      <c r="AB19" s="85" t="s">
        <v>546</v>
      </c>
      <c r="AC19" s="85"/>
      <c r="AD19" s="85"/>
    </row>
    <row r="20" spans="1:30">
      <c r="A20" s="85"/>
      <c r="B20" s="85"/>
      <c r="C20" s="85">
        <v>2</v>
      </c>
      <c r="D20" s="85">
        <v>78.5</v>
      </c>
      <c r="E20" s="85">
        <v>0</v>
      </c>
      <c r="F20" s="85">
        <v>0</v>
      </c>
      <c r="G20" s="85">
        <v>26.166666666666668</v>
      </c>
      <c r="H20" s="85">
        <v>37.00525488209599</v>
      </c>
      <c r="I20" s="85"/>
      <c r="J20" s="85"/>
      <c r="K20" s="85"/>
      <c r="L20" s="85"/>
      <c r="M20" s="85"/>
      <c r="N20" s="85"/>
      <c r="Q20" s="85"/>
      <c r="R20" s="85"/>
      <c r="S20" s="85">
        <v>2</v>
      </c>
      <c r="T20" s="85">
        <v>785</v>
      </c>
      <c r="U20" s="85">
        <v>587.5</v>
      </c>
      <c r="V20" s="85">
        <v>750.625</v>
      </c>
      <c r="W20" s="85">
        <v>707.70833333333337</v>
      </c>
      <c r="X20" s="85">
        <v>86.150808502042253</v>
      </c>
      <c r="Y20" s="85"/>
      <c r="Z20" s="85"/>
      <c r="AA20" s="85"/>
      <c r="AB20" s="85"/>
      <c r="AC20" s="85"/>
      <c r="AD20" s="85"/>
    </row>
    <row r="21" spans="1:30">
      <c r="A21" s="85"/>
      <c r="B21" s="85"/>
      <c r="C21" s="85">
        <v>3</v>
      </c>
      <c r="D21" s="85">
        <v>0</v>
      </c>
      <c r="E21" s="85">
        <v>130.5</v>
      </c>
      <c r="F21" s="85">
        <v>150.5</v>
      </c>
      <c r="G21" s="85">
        <v>93.666666666666671</v>
      </c>
      <c r="H21" s="85">
        <v>66.733716282617507</v>
      </c>
      <c r="I21" s="85"/>
      <c r="J21" s="85"/>
      <c r="K21" s="85"/>
      <c r="L21" s="85"/>
      <c r="M21" s="85"/>
      <c r="N21" s="85"/>
      <c r="Q21" s="85"/>
      <c r="R21" s="85"/>
      <c r="S21" s="85">
        <v>3</v>
      </c>
      <c r="T21" s="85">
        <v>704.0625</v>
      </c>
      <c r="U21" s="85">
        <v>946.5625</v>
      </c>
      <c r="V21" s="85">
        <v>719.6875</v>
      </c>
      <c r="W21" s="85">
        <v>790.10416666666663</v>
      </c>
      <c r="X21" s="85">
        <v>110.81649308153047</v>
      </c>
      <c r="Y21" s="85"/>
      <c r="Z21" s="85"/>
      <c r="AA21" s="85"/>
      <c r="AB21" s="85"/>
      <c r="AC21" s="85"/>
      <c r="AD21" s="85"/>
    </row>
    <row r="22" spans="1:30">
      <c r="A22" s="85"/>
      <c r="B22" s="85"/>
      <c r="C22" s="85">
        <v>4</v>
      </c>
      <c r="D22" s="85">
        <v>82.5</v>
      </c>
      <c r="E22" s="85">
        <v>0</v>
      </c>
      <c r="F22" s="85">
        <v>0</v>
      </c>
      <c r="G22" s="85">
        <v>27.5</v>
      </c>
      <c r="H22" s="85">
        <v>38.890872965260115</v>
      </c>
      <c r="I22" s="85"/>
      <c r="J22" s="85"/>
      <c r="K22" s="85"/>
      <c r="L22" s="85"/>
      <c r="M22" s="85"/>
      <c r="N22" s="85"/>
      <c r="Q22" s="85"/>
      <c r="R22" s="85"/>
      <c r="S22" s="85">
        <v>4</v>
      </c>
      <c r="T22" s="85">
        <v>223.4375</v>
      </c>
      <c r="U22" s="85">
        <v>158.4375</v>
      </c>
      <c r="V22" s="85">
        <v>169.0625</v>
      </c>
      <c r="W22" s="85">
        <v>183.64583333333334</v>
      </c>
      <c r="X22" s="85">
        <v>28.469342672816001</v>
      </c>
      <c r="Y22" s="85"/>
      <c r="Z22" s="85"/>
      <c r="AA22" s="85"/>
      <c r="AB22" s="85"/>
      <c r="AC22" s="85"/>
      <c r="AD22" s="85"/>
    </row>
    <row r="23" spans="1:30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</row>
    <row r="24" spans="1:30">
      <c r="A24" s="85" t="s">
        <v>68</v>
      </c>
      <c r="B24" s="85" t="s">
        <v>96</v>
      </c>
      <c r="C24" s="85">
        <v>1</v>
      </c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85">
        <v>67</v>
      </c>
      <c r="J24" s="85">
        <v>80.785810772822117</v>
      </c>
      <c r="K24" s="85"/>
      <c r="L24" s="85"/>
      <c r="M24" s="85"/>
      <c r="N24" s="85"/>
      <c r="Q24" s="85" t="s">
        <v>68</v>
      </c>
      <c r="R24" s="85" t="s">
        <v>96</v>
      </c>
      <c r="S24" s="85">
        <v>1</v>
      </c>
      <c r="T24" s="85">
        <v>58.353000000000002</v>
      </c>
      <c r="U24" s="85">
        <v>61.356000000000002</v>
      </c>
      <c r="V24" s="85">
        <v>120.559</v>
      </c>
      <c r="W24" s="85">
        <v>80.089333333333329</v>
      </c>
      <c r="X24" s="85">
        <v>28.642624906868352</v>
      </c>
      <c r="Y24" s="85">
        <v>123.30358333333334</v>
      </c>
      <c r="Z24" s="85">
        <v>56.141409602907089</v>
      </c>
      <c r="AA24" s="85"/>
      <c r="AB24" s="85"/>
      <c r="AC24" s="85"/>
      <c r="AD24" s="85"/>
    </row>
    <row r="25" spans="1:30">
      <c r="A25" s="85"/>
      <c r="B25" s="85"/>
      <c r="C25" s="85">
        <v>2</v>
      </c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85"/>
      <c r="J25" s="85"/>
      <c r="K25" s="85"/>
      <c r="L25" s="85"/>
      <c r="M25" s="85"/>
      <c r="N25" s="85"/>
      <c r="Q25" s="85"/>
      <c r="R25" s="85"/>
      <c r="S25" s="85">
        <v>2</v>
      </c>
      <c r="T25" s="85">
        <v>201.875</v>
      </c>
      <c r="U25" s="85">
        <v>150</v>
      </c>
      <c r="V25" s="85">
        <v>212.5</v>
      </c>
      <c r="W25" s="85">
        <v>188.125</v>
      </c>
      <c r="X25" s="85">
        <v>27.305181132280858</v>
      </c>
      <c r="Y25" s="85"/>
      <c r="Z25" s="85"/>
      <c r="AA25" s="85"/>
      <c r="AB25" s="85"/>
      <c r="AC25" s="85"/>
      <c r="AD25" s="85"/>
    </row>
    <row r="26" spans="1:30">
      <c r="A26" s="85"/>
      <c r="B26" s="85"/>
      <c r="C26" s="85">
        <v>3</v>
      </c>
      <c r="D26" s="85">
        <v>49.5</v>
      </c>
      <c r="E26" s="85">
        <v>47.5</v>
      </c>
      <c r="F26" s="85">
        <v>113.5</v>
      </c>
      <c r="G26" s="85">
        <v>70.166666666666671</v>
      </c>
      <c r="H26" s="85">
        <v>30.652170486860395</v>
      </c>
      <c r="I26" s="85"/>
      <c r="J26" s="85"/>
      <c r="K26" s="85"/>
      <c r="L26" s="85"/>
      <c r="M26" s="85"/>
      <c r="N26" s="85"/>
      <c r="Q26" s="85"/>
      <c r="R26" s="85"/>
      <c r="S26" s="85">
        <v>3</v>
      </c>
      <c r="T26" s="85">
        <v>69.6875</v>
      </c>
      <c r="U26" s="85">
        <v>44.0625</v>
      </c>
      <c r="V26" s="85">
        <v>55.3125</v>
      </c>
      <c r="W26" s="85">
        <v>56.354166666666664</v>
      </c>
      <c r="X26" s="85">
        <v>10.487260790544349</v>
      </c>
      <c r="Y26" s="85"/>
      <c r="Z26" s="85"/>
      <c r="AA26" s="85"/>
      <c r="AB26" s="85"/>
      <c r="AC26" s="85"/>
      <c r="AD26" s="85"/>
    </row>
    <row r="27" spans="1:30">
      <c r="A27" s="85"/>
      <c r="B27" s="85"/>
      <c r="C27" s="85">
        <v>4</v>
      </c>
      <c r="D27" s="85">
        <v>249.5</v>
      </c>
      <c r="E27" s="85">
        <v>170.5</v>
      </c>
      <c r="F27" s="85">
        <v>173.5</v>
      </c>
      <c r="G27" s="85">
        <v>197.83333333333334</v>
      </c>
      <c r="H27" s="85">
        <v>36.554373503347342</v>
      </c>
      <c r="I27" s="85"/>
      <c r="J27" s="85"/>
      <c r="K27" s="85"/>
      <c r="L27" s="85"/>
      <c r="M27" s="85"/>
      <c r="N27" s="85"/>
      <c r="Q27" s="85"/>
      <c r="R27" s="85"/>
      <c r="S27" s="85">
        <v>4</v>
      </c>
      <c r="T27" s="85">
        <v>174.0625</v>
      </c>
      <c r="U27" s="85">
        <v>162.1875</v>
      </c>
      <c r="V27" s="85">
        <v>169.6875</v>
      </c>
      <c r="W27" s="85">
        <v>168.64583333333334</v>
      </c>
      <c r="X27" s="85">
        <v>4.9035842899749253</v>
      </c>
      <c r="Y27" s="85"/>
      <c r="Z27" s="85"/>
      <c r="AA27" s="85"/>
      <c r="AB27" s="85"/>
      <c r="AC27" s="85"/>
      <c r="AD27" s="85"/>
    </row>
    <row r="28" spans="1:30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</row>
    <row r="29" spans="1:30">
      <c r="A29" s="85" t="s">
        <v>41</v>
      </c>
      <c r="B29" s="85"/>
      <c r="C29" s="85">
        <v>1</v>
      </c>
      <c r="D29" s="85">
        <v>66.941999999999993</v>
      </c>
      <c r="E29" s="85">
        <v>42.058999999999997</v>
      </c>
      <c r="F29" s="85">
        <v>26.186</v>
      </c>
      <c r="G29" s="85">
        <v>45.062333333333328</v>
      </c>
      <c r="H29" s="85">
        <v>16.773548468413662</v>
      </c>
      <c r="I29" s="85">
        <v>65.421333333333337</v>
      </c>
      <c r="J29" s="85">
        <v>29.747345047733056</v>
      </c>
      <c r="K29" s="85">
        <v>0.96789999999999998</v>
      </c>
      <c r="L29" s="91" t="s">
        <v>800</v>
      </c>
      <c r="M29" s="85"/>
      <c r="N29" s="85"/>
      <c r="Q29" s="85" t="s">
        <v>41</v>
      </c>
      <c r="R29" s="85"/>
      <c r="S29" s="85">
        <v>1</v>
      </c>
      <c r="T29" s="85">
        <v>535.19299999999998</v>
      </c>
      <c r="U29" s="85">
        <v>469.98399999999998</v>
      </c>
      <c r="V29" s="85">
        <v>709.15449999999998</v>
      </c>
      <c r="W29" s="85">
        <v>571.44383333333326</v>
      </c>
      <c r="X29" s="85">
        <v>100.94957224800712</v>
      </c>
      <c r="Y29" s="85">
        <v>1688.5901250000002</v>
      </c>
      <c r="Z29" s="85">
        <v>2037.4455931696011</v>
      </c>
      <c r="AA29" s="85">
        <v>0.23180000000000001</v>
      </c>
      <c r="AB29" s="91" t="s">
        <v>801</v>
      </c>
      <c r="AC29" s="85"/>
      <c r="AD29" s="85"/>
    </row>
    <row r="30" spans="1:30">
      <c r="A30" s="85"/>
      <c r="B30" s="85"/>
      <c r="C30" s="85">
        <v>2</v>
      </c>
      <c r="D30" s="85">
        <v>28.76</v>
      </c>
      <c r="E30" s="85">
        <v>37.340000000000003</v>
      </c>
      <c r="F30" s="85">
        <v>37.768999999999998</v>
      </c>
      <c r="G30" s="85">
        <v>34.622999999999998</v>
      </c>
      <c r="H30" s="85">
        <v>4.1494647847644375</v>
      </c>
      <c r="I30" s="85"/>
      <c r="J30" s="85"/>
      <c r="K30" s="85"/>
      <c r="L30" s="85"/>
      <c r="M30" s="85"/>
      <c r="N30" s="85"/>
      <c r="Q30" s="85"/>
      <c r="R30" s="85"/>
      <c r="S30" s="85">
        <v>2</v>
      </c>
      <c r="T30" s="85">
        <v>5418.125</v>
      </c>
      <c r="U30" s="85">
        <v>5031.875</v>
      </c>
      <c r="V30" s="85">
        <v>5170</v>
      </c>
      <c r="W30" s="85">
        <v>5206.666666666667</v>
      </c>
      <c r="X30" s="85">
        <v>159.80321014367084</v>
      </c>
      <c r="Y30" s="85"/>
      <c r="Z30" s="85"/>
      <c r="AA30" s="85"/>
      <c r="AB30" s="85"/>
      <c r="AC30" s="85"/>
      <c r="AD30" s="85"/>
    </row>
    <row r="31" spans="1:30">
      <c r="A31" s="85"/>
      <c r="B31" s="85"/>
      <c r="C31" s="85">
        <v>3</v>
      </c>
      <c r="D31" s="85">
        <v>82.5</v>
      </c>
      <c r="E31" s="85">
        <v>155.5</v>
      </c>
      <c r="F31" s="85">
        <v>97.5</v>
      </c>
      <c r="G31" s="85">
        <v>111.83333333333333</v>
      </c>
      <c r="H31" s="85">
        <v>31.478387647541432</v>
      </c>
      <c r="I31" s="85"/>
      <c r="J31" s="85"/>
      <c r="K31" s="85"/>
      <c r="L31" s="85"/>
      <c r="M31" s="85"/>
      <c r="N31" s="85"/>
      <c r="Q31" s="85"/>
      <c r="R31" s="85"/>
      <c r="S31" s="85">
        <v>3</v>
      </c>
      <c r="T31" s="85">
        <v>262.1875</v>
      </c>
      <c r="U31" s="85">
        <v>275.3125</v>
      </c>
      <c r="V31" s="85">
        <v>264.0625</v>
      </c>
      <c r="W31" s="85">
        <v>267.1875</v>
      </c>
      <c r="X31" s="85">
        <v>5.796011559684815</v>
      </c>
      <c r="Y31" s="85"/>
      <c r="Z31" s="85"/>
      <c r="AA31" s="85"/>
      <c r="AB31" s="85"/>
      <c r="AC31" s="85"/>
      <c r="AD31" s="85"/>
    </row>
    <row r="32" spans="1:30">
      <c r="A32" s="85"/>
      <c r="B32" s="85"/>
      <c r="C32" s="85">
        <v>4</v>
      </c>
      <c r="D32" s="85">
        <v>47.5</v>
      </c>
      <c r="E32" s="85">
        <v>68.5</v>
      </c>
      <c r="F32" s="85">
        <v>94.5</v>
      </c>
      <c r="G32" s="85">
        <v>70.166666666666671</v>
      </c>
      <c r="H32" s="85">
        <v>19.223827807061618</v>
      </c>
      <c r="I32" s="85"/>
      <c r="J32" s="85"/>
      <c r="K32" s="85"/>
      <c r="L32" s="85"/>
      <c r="M32" s="85"/>
      <c r="N32" s="85"/>
      <c r="Q32" s="85"/>
      <c r="R32" s="85"/>
      <c r="S32" s="85">
        <v>4</v>
      </c>
      <c r="T32" s="85">
        <v>742.1875</v>
      </c>
      <c r="U32" s="85">
        <v>697.8125</v>
      </c>
      <c r="V32" s="85">
        <v>687.1875</v>
      </c>
      <c r="W32" s="85">
        <v>709.0625</v>
      </c>
      <c r="X32" s="85">
        <v>23.821165308747318</v>
      </c>
      <c r="Y32" s="85"/>
      <c r="Z32" s="85"/>
      <c r="AA32" s="85"/>
      <c r="AB32" s="85"/>
      <c r="AC32" s="85"/>
      <c r="AD32" s="85"/>
    </row>
    <row r="33" spans="1:30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</row>
    <row r="34" spans="1:30">
      <c r="A34" s="85" t="s">
        <v>498</v>
      </c>
      <c r="B34" s="85"/>
      <c r="C34" s="85">
        <v>1</v>
      </c>
      <c r="D34" s="85">
        <v>0</v>
      </c>
      <c r="E34" s="85">
        <v>0</v>
      </c>
      <c r="F34" s="85">
        <v>87.962999999999994</v>
      </c>
      <c r="G34" s="85">
        <v>29.320999999999998</v>
      </c>
      <c r="H34" s="85">
        <v>41.466155862341516</v>
      </c>
      <c r="I34" s="85">
        <v>51.436</v>
      </c>
      <c r="J34" s="85">
        <v>28.524707747066504</v>
      </c>
      <c r="K34" s="85">
        <v>0.75529999999999997</v>
      </c>
      <c r="L34" s="91" t="s">
        <v>802</v>
      </c>
      <c r="M34" s="85">
        <v>0.57809999999999995</v>
      </c>
      <c r="N34" s="91" t="s">
        <v>803</v>
      </c>
      <c r="Q34" s="85" t="s">
        <v>498</v>
      </c>
      <c r="R34" s="85"/>
      <c r="S34" s="85">
        <v>1</v>
      </c>
      <c r="T34" s="85">
        <v>60.069000000000003</v>
      </c>
      <c r="U34" s="85">
        <v>0</v>
      </c>
      <c r="V34" s="85">
        <v>0</v>
      </c>
      <c r="W34" s="85">
        <v>20.023</v>
      </c>
      <c r="X34" s="85">
        <v>28.31679815939648</v>
      </c>
      <c r="Y34" s="85">
        <v>103.65158333333333</v>
      </c>
      <c r="Z34" s="85">
        <v>130.33264307503174</v>
      </c>
      <c r="AA34" s="85">
        <v>0.82050000000000001</v>
      </c>
      <c r="AB34" s="91" t="s">
        <v>804</v>
      </c>
      <c r="AC34" s="85">
        <v>0.22739999999999999</v>
      </c>
      <c r="AD34" s="91" t="s">
        <v>805</v>
      </c>
    </row>
    <row r="35" spans="1:30">
      <c r="A35" s="85"/>
      <c r="B35" s="85"/>
      <c r="C35" s="85">
        <v>2</v>
      </c>
      <c r="D35" s="85">
        <v>0</v>
      </c>
      <c r="E35" s="85">
        <v>36.481999999999999</v>
      </c>
      <c r="F35" s="85">
        <v>55.786999999999999</v>
      </c>
      <c r="G35" s="85">
        <v>30.756333333333334</v>
      </c>
      <c r="H35" s="85">
        <v>23.132009371335542</v>
      </c>
      <c r="I35" s="85"/>
      <c r="J35" s="85"/>
      <c r="K35" s="85"/>
      <c r="L35" s="85"/>
      <c r="M35" s="85"/>
      <c r="N35" s="85"/>
      <c r="Q35" s="85"/>
      <c r="R35" s="85"/>
      <c r="S35" s="85">
        <v>2</v>
      </c>
      <c r="T35" s="85">
        <v>0</v>
      </c>
      <c r="U35" s="85">
        <v>0</v>
      </c>
      <c r="V35" s="85">
        <v>0</v>
      </c>
      <c r="W35" s="85">
        <v>0</v>
      </c>
      <c r="X35" s="85">
        <v>0</v>
      </c>
      <c r="Y35" s="85"/>
      <c r="Z35" s="85"/>
      <c r="AA35" s="85"/>
      <c r="AB35" s="85"/>
      <c r="AC35" s="85"/>
      <c r="AD35" s="85"/>
    </row>
    <row r="36" spans="1:30">
      <c r="A36" s="85"/>
      <c r="B36" s="85"/>
      <c r="C36" s="85">
        <v>3</v>
      </c>
      <c r="D36" s="85">
        <v>40.5</v>
      </c>
      <c r="E36" s="85">
        <v>125.5</v>
      </c>
      <c r="F36" s="85">
        <v>132.5</v>
      </c>
      <c r="G36" s="85">
        <v>99.5</v>
      </c>
      <c r="H36" s="85">
        <v>41.817061908587824</v>
      </c>
      <c r="I36" s="85"/>
      <c r="J36" s="85"/>
      <c r="K36" s="85"/>
      <c r="L36" s="85"/>
      <c r="M36" s="85"/>
      <c r="N36" s="85"/>
      <c r="Q36" s="85"/>
      <c r="R36" s="85"/>
      <c r="S36" s="85">
        <v>3</v>
      </c>
      <c r="T36" s="85">
        <v>72.1875</v>
      </c>
      <c r="U36" s="85">
        <v>72.8125</v>
      </c>
      <c r="V36" s="85">
        <v>63.4375</v>
      </c>
      <c r="W36" s="85">
        <v>69.479166666666671</v>
      </c>
      <c r="X36" s="85">
        <v>4.2797163717029454</v>
      </c>
      <c r="Y36" s="85"/>
      <c r="Z36" s="85"/>
      <c r="AA36" s="85"/>
      <c r="AB36" s="85"/>
      <c r="AC36" s="85"/>
      <c r="AD36" s="85"/>
    </row>
    <row r="37" spans="1:30">
      <c r="A37" s="85"/>
      <c r="B37" s="85"/>
      <c r="C37" s="85">
        <v>4</v>
      </c>
      <c r="D37" s="85">
        <v>35.5</v>
      </c>
      <c r="E37" s="85">
        <v>32.5</v>
      </c>
      <c r="F37" s="85">
        <v>70.5</v>
      </c>
      <c r="G37" s="85">
        <v>46.166666666666664</v>
      </c>
      <c r="H37" s="85">
        <v>17.249798710580816</v>
      </c>
      <c r="I37" s="85"/>
      <c r="J37" s="85"/>
      <c r="K37" s="85"/>
      <c r="L37" s="85"/>
      <c r="M37" s="85"/>
      <c r="N37" s="85"/>
      <c r="Q37" s="85"/>
      <c r="R37" s="85"/>
      <c r="S37" s="85">
        <v>4</v>
      </c>
      <c r="T37" s="85">
        <v>310.3125</v>
      </c>
      <c r="U37" s="85">
        <v>336.5625</v>
      </c>
      <c r="V37" s="85">
        <v>328.4375</v>
      </c>
      <c r="W37" s="85">
        <v>325.10416666666669</v>
      </c>
      <c r="X37" s="85">
        <v>10.972661735219743</v>
      </c>
      <c r="Y37" s="85"/>
      <c r="Z37" s="85"/>
      <c r="AA37" s="85"/>
      <c r="AB37" s="85"/>
      <c r="AC37" s="85"/>
      <c r="AD37" s="85"/>
    </row>
    <row r="38" spans="1:30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</row>
    <row r="39" spans="1:30">
      <c r="A39" s="85" t="s">
        <v>83</v>
      </c>
      <c r="B39" s="85"/>
      <c r="C39" s="85">
        <v>1</v>
      </c>
      <c r="D39" s="85">
        <v>108.55500000000001</v>
      </c>
      <c r="E39" s="85">
        <v>72.09</v>
      </c>
      <c r="F39" s="85">
        <v>58.360999999999997</v>
      </c>
      <c r="G39" s="85">
        <v>79.668666666666667</v>
      </c>
      <c r="H39" s="85">
        <v>21.180754634547128</v>
      </c>
      <c r="I39" s="85">
        <v>75.936083333333329</v>
      </c>
      <c r="J39" s="85">
        <v>41.828593520577819</v>
      </c>
      <c r="K39" s="85">
        <v>0.87719999999999998</v>
      </c>
      <c r="L39" s="91" t="s">
        <v>806</v>
      </c>
      <c r="M39" s="85"/>
      <c r="N39" s="85"/>
      <c r="Q39" s="85" t="s">
        <v>83</v>
      </c>
      <c r="R39" s="85"/>
      <c r="S39" s="85">
        <v>1</v>
      </c>
      <c r="T39" s="85">
        <v>421.721</v>
      </c>
      <c r="U39" s="85">
        <v>613.70100000000002</v>
      </c>
      <c r="V39" s="85">
        <v>669.04250000000002</v>
      </c>
      <c r="W39" s="85">
        <v>568.15483333333339</v>
      </c>
      <c r="X39" s="85">
        <v>105.98056760269293</v>
      </c>
      <c r="Y39" s="85">
        <v>2531.3097916666666</v>
      </c>
      <c r="Z39" s="85">
        <v>1607.7924733468292</v>
      </c>
      <c r="AA39" s="85">
        <v>4.1099999999999998E-2</v>
      </c>
      <c r="AB39" s="85" t="s">
        <v>807</v>
      </c>
      <c r="AC39" s="85"/>
      <c r="AD39" s="85"/>
    </row>
    <row r="40" spans="1:30">
      <c r="A40" s="85"/>
      <c r="B40" s="85"/>
      <c r="C40" s="85">
        <v>2</v>
      </c>
      <c r="D40" s="85">
        <v>0</v>
      </c>
      <c r="E40" s="85">
        <v>20.609000000000002</v>
      </c>
      <c r="F40" s="85">
        <v>29.617999999999999</v>
      </c>
      <c r="G40" s="85">
        <v>16.742333333333335</v>
      </c>
      <c r="H40" s="85">
        <v>12.396768781510051</v>
      </c>
      <c r="I40" s="85"/>
      <c r="J40" s="85"/>
      <c r="K40" s="85"/>
      <c r="L40" s="85"/>
      <c r="M40" s="85"/>
      <c r="N40" s="85"/>
      <c r="Q40" s="85"/>
      <c r="R40" s="85"/>
      <c r="S40" s="85">
        <v>2</v>
      </c>
      <c r="T40" s="85">
        <v>1227.5</v>
      </c>
      <c r="U40" s="85">
        <v>1560.625</v>
      </c>
      <c r="V40" s="85">
        <v>1365.625</v>
      </c>
      <c r="W40" s="85">
        <v>1384.5833333333333</v>
      </c>
      <c r="X40" s="85">
        <v>136.65682129171435</v>
      </c>
      <c r="Y40" s="85"/>
      <c r="Z40" s="85"/>
      <c r="AA40" s="85"/>
      <c r="AB40" s="85"/>
      <c r="AC40" s="85"/>
      <c r="AD40" s="85"/>
    </row>
    <row r="41" spans="1:30">
      <c r="A41" s="85"/>
      <c r="B41" s="85"/>
      <c r="C41" s="85">
        <v>3</v>
      </c>
      <c r="D41" s="85">
        <v>52.5</v>
      </c>
      <c r="E41" s="85">
        <v>44.5</v>
      </c>
      <c r="F41" s="85">
        <v>120.5</v>
      </c>
      <c r="G41" s="85">
        <v>72.5</v>
      </c>
      <c r="H41" s="85">
        <v>34.09789827345179</v>
      </c>
      <c r="I41" s="85"/>
      <c r="J41" s="85"/>
      <c r="K41" s="85"/>
      <c r="L41" s="85"/>
      <c r="M41" s="85"/>
      <c r="N41" s="85"/>
      <c r="Q41" s="85"/>
      <c r="R41" s="85"/>
      <c r="S41" s="85">
        <v>3</v>
      </c>
      <c r="T41" s="85">
        <v>4183.4380000000001</v>
      </c>
      <c r="U41" s="85">
        <v>3825.9380000000001</v>
      </c>
      <c r="V41" s="85">
        <v>3020.9380000000001</v>
      </c>
      <c r="W41" s="85">
        <v>3676.7713333333336</v>
      </c>
      <c r="X41" s="85">
        <v>486.16840932152536</v>
      </c>
      <c r="Y41" s="85"/>
      <c r="Z41" s="85"/>
      <c r="AA41" s="85"/>
      <c r="AB41" s="85"/>
      <c r="AC41" s="85"/>
      <c r="AD41" s="85"/>
    </row>
    <row r="42" spans="1:30">
      <c r="A42" s="85"/>
      <c r="B42" s="85"/>
      <c r="C42" s="85">
        <v>4</v>
      </c>
      <c r="D42" s="85">
        <v>171.5</v>
      </c>
      <c r="E42" s="85">
        <v>114.5</v>
      </c>
      <c r="F42" s="85">
        <v>118.5</v>
      </c>
      <c r="G42" s="85">
        <v>134.83333333333334</v>
      </c>
      <c r="H42" s="85">
        <v>25.978623691198287</v>
      </c>
      <c r="I42" s="85"/>
      <c r="J42" s="85"/>
      <c r="K42" s="85"/>
      <c r="L42" s="85"/>
      <c r="M42" s="85"/>
      <c r="N42" s="85"/>
      <c r="Q42" s="85"/>
      <c r="R42" s="85"/>
      <c r="S42" s="85">
        <v>4</v>
      </c>
      <c r="T42" s="85">
        <v>5188.4380000000001</v>
      </c>
      <c r="U42" s="85">
        <v>3332.8130000000001</v>
      </c>
      <c r="V42" s="85">
        <v>4965.9380000000001</v>
      </c>
      <c r="W42" s="85">
        <v>4495.7296666666671</v>
      </c>
      <c r="X42" s="85">
        <v>827.30806140894231</v>
      </c>
      <c r="Y42" s="85"/>
      <c r="Z42" s="85"/>
      <c r="AA42" s="85"/>
      <c r="AB42" s="85"/>
      <c r="AC42" s="85"/>
      <c r="AD42" s="85"/>
    </row>
    <row r="43" spans="1:30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1:30">
      <c r="A44" s="92" t="s">
        <v>88</v>
      </c>
      <c r="B44" s="93" t="s">
        <v>537</v>
      </c>
      <c r="C44" s="93" t="s">
        <v>537</v>
      </c>
      <c r="D44" s="93" t="s">
        <v>537</v>
      </c>
      <c r="E44" s="93" t="s">
        <v>537</v>
      </c>
      <c r="F44" s="93" t="s">
        <v>537</v>
      </c>
      <c r="G44" s="93" t="s">
        <v>537</v>
      </c>
      <c r="H44" s="93" t="s">
        <v>537</v>
      </c>
      <c r="I44" s="93" t="s">
        <v>537</v>
      </c>
      <c r="J44" s="93" t="s">
        <v>537</v>
      </c>
      <c r="K44" s="93" t="s">
        <v>537</v>
      </c>
      <c r="L44" s="93" t="s">
        <v>537</v>
      </c>
      <c r="M44" s="93" t="s">
        <v>537</v>
      </c>
      <c r="N44" s="93" t="s">
        <v>537</v>
      </c>
      <c r="Q44" s="92" t="s">
        <v>88</v>
      </c>
      <c r="R44" s="93" t="s">
        <v>537</v>
      </c>
      <c r="S44" s="93" t="s">
        <v>537</v>
      </c>
      <c r="T44" s="93" t="s">
        <v>537</v>
      </c>
      <c r="U44" s="93" t="s">
        <v>537</v>
      </c>
      <c r="V44" s="93" t="s">
        <v>537</v>
      </c>
      <c r="W44" s="93" t="s">
        <v>537</v>
      </c>
      <c r="X44" s="93" t="s">
        <v>537</v>
      </c>
      <c r="Y44" s="93" t="s">
        <v>537</v>
      </c>
      <c r="Z44" s="93" t="s">
        <v>537</v>
      </c>
      <c r="AA44" s="93" t="s">
        <v>537</v>
      </c>
      <c r="AB44" s="93" t="s">
        <v>537</v>
      </c>
      <c r="AC44" s="93" t="s">
        <v>537</v>
      </c>
      <c r="AD44" s="93" t="s">
        <v>537</v>
      </c>
    </row>
    <row r="45" spans="1:30">
      <c r="A45" s="85" t="s">
        <v>61</v>
      </c>
      <c r="B45" s="85" t="s">
        <v>538</v>
      </c>
      <c r="C45" s="85" t="s">
        <v>63</v>
      </c>
      <c r="D45" s="85" t="s">
        <v>89</v>
      </c>
      <c r="E45" s="85"/>
      <c r="F45" s="85"/>
      <c r="G45" s="85" t="s">
        <v>9</v>
      </c>
      <c r="H45" s="85" t="s">
        <v>65</v>
      </c>
      <c r="I45" s="85" t="s">
        <v>10</v>
      </c>
      <c r="J45" s="85" t="s">
        <v>11</v>
      </c>
      <c r="K45" s="85" t="s">
        <v>81</v>
      </c>
      <c r="L45" s="85" t="s">
        <v>15</v>
      </c>
      <c r="M45" s="85" t="s">
        <v>497</v>
      </c>
      <c r="N45" s="85" t="s">
        <v>15</v>
      </c>
      <c r="Q45" s="85" t="s">
        <v>61</v>
      </c>
      <c r="R45" s="85" t="s">
        <v>538</v>
      </c>
      <c r="S45" s="85" t="s">
        <v>63</v>
      </c>
      <c r="T45" s="85" t="s">
        <v>89</v>
      </c>
      <c r="U45" s="85"/>
      <c r="V45" s="85"/>
      <c r="W45" s="85" t="s">
        <v>9</v>
      </c>
      <c r="X45" s="85" t="s">
        <v>65</v>
      </c>
      <c r="Y45" s="85" t="s">
        <v>10</v>
      </c>
      <c r="Z45" s="85" t="s">
        <v>11</v>
      </c>
      <c r="AA45" s="85" t="s">
        <v>81</v>
      </c>
      <c r="AB45" s="85" t="s">
        <v>15</v>
      </c>
      <c r="AC45" s="85" t="s">
        <v>497</v>
      </c>
      <c r="AD45" s="85" t="s">
        <v>15</v>
      </c>
    </row>
    <row r="46" spans="1:30">
      <c r="A46" s="85" t="s">
        <v>68</v>
      </c>
      <c r="B46" s="85" t="s">
        <v>39</v>
      </c>
      <c r="C46" s="85">
        <v>1</v>
      </c>
      <c r="D46" s="85">
        <v>1169.333333</v>
      </c>
      <c r="E46" s="85">
        <v>982.66666669999995</v>
      </c>
      <c r="F46" s="85">
        <v>734.66666669999995</v>
      </c>
      <c r="G46" s="85">
        <v>962.22222213333328</v>
      </c>
      <c r="H46" s="85">
        <v>178.03980675365554</v>
      </c>
      <c r="I46" s="85">
        <v>1329.5000000333334</v>
      </c>
      <c r="J46" s="85">
        <v>715.68689923996271</v>
      </c>
      <c r="K46" s="85"/>
      <c r="L46" s="85"/>
      <c r="M46" s="85"/>
      <c r="N46" s="85"/>
      <c r="Q46" s="85" t="s">
        <v>68</v>
      </c>
      <c r="R46" s="85" t="s">
        <v>39</v>
      </c>
      <c r="S46" s="85">
        <v>1</v>
      </c>
      <c r="T46" s="85">
        <v>1855</v>
      </c>
      <c r="U46" s="85">
        <v>2365</v>
      </c>
      <c r="V46" s="85">
        <v>2366</v>
      </c>
      <c r="W46" s="85">
        <v>2195.3333333333335</v>
      </c>
      <c r="X46" s="85">
        <v>240.65235414505207</v>
      </c>
      <c r="Y46" s="85">
        <v>1146.9166666666667</v>
      </c>
      <c r="Z46" s="85">
        <v>942.99803743757127</v>
      </c>
      <c r="AA46" s="85"/>
      <c r="AB46" s="85"/>
      <c r="AC46" s="85"/>
      <c r="AD46" s="85"/>
    </row>
    <row r="47" spans="1:30">
      <c r="A47" s="85"/>
      <c r="B47" s="85"/>
      <c r="C47" s="85">
        <v>2</v>
      </c>
      <c r="D47" s="85">
        <v>1598.666667</v>
      </c>
      <c r="E47" s="85">
        <v>2084</v>
      </c>
      <c r="F47" s="85">
        <v>2278.666667</v>
      </c>
      <c r="G47" s="85">
        <v>1987.1111113333334</v>
      </c>
      <c r="H47" s="85">
        <v>285.93774679149567</v>
      </c>
      <c r="I47" s="85"/>
      <c r="J47" s="85"/>
      <c r="K47" s="85"/>
      <c r="L47" s="85"/>
      <c r="M47" s="85"/>
      <c r="N47" s="85"/>
      <c r="Q47" s="85"/>
      <c r="R47" s="85"/>
      <c r="S47" s="85">
        <v>2</v>
      </c>
      <c r="T47" s="85">
        <v>0</v>
      </c>
      <c r="U47" s="85">
        <v>0</v>
      </c>
      <c r="V47" s="85">
        <v>0</v>
      </c>
      <c r="W47" s="85">
        <v>0</v>
      </c>
      <c r="X47" s="85">
        <v>0</v>
      </c>
      <c r="Y47" s="85"/>
      <c r="Z47" s="85"/>
      <c r="AA47" s="85"/>
      <c r="AB47" s="85"/>
      <c r="AC47" s="85"/>
      <c r="AD47" s="85"/>
    </row>
    <row r="48" spans="1:30">
      <c r="A48" s="85"/>
      <c r="B48" s="85"/>
      <c r="C48" s="85">
        <v>3</v>
      </c>
      <c r="D48" s="85">
        <v>2662</v>
      </c>
      <c r="E48" s="85">
        <v>1682</v>
      </c>
      <c r="F48" s="85">
        <v>1754</v>
      </c>
      <c r="G48" s="85">
        <v>2032.6666666666667</v>
      </c>
      <c r="H48" s="85">
        <v>445.97558478264506</v>
      </c>
      <c r="I48" s="85"/>
      <c r="J48" s="85"/>
      <c r="K48" s="85"/>
      <c r="L48" s="85"/>
      <c r="M48" s="85"/>
      <c r="N48" s="85"/>
      <c r="Q48" s="85"/>
      <c r="R48" s="85"/>
      <c r="S48" s="85">
        <v>3</v>
      </c>
      <c r="T48" s="85">
        <v>436</v>
      </c>
      <c r="U48" s="85">
        <v>459</v>
      </c>
      <c r="V48" s="85">
        <v>431</v>
      </c>
      <c r="W48" s="85">
        <v>442</v>
      </c>
      <c r="X48" s="85">
        <v>12.192894105447921</v>
      </c>
      <c r="Y48" s="85"/>
      <c r="Z48" s="85"/>
      <c r="AA48" s="85"/>
      <c r="AB48" s="85"/>
      <c r="AC48" s="85"/>
      <c r="AD48" s="85"/>
    </row>
    <row r="49" spans="1:30">
      <c r="A49" s="85"/>
      <c r="B49" s="85"/>
      <c r="C49" s="85">
        <v>4</v>
      </c>
      <c r="D49" s="85">
        <v>0</v>
      </c>
      <c r="E49" s="85">
        <v>494</v>
      </c>
      <c r="F49" s="85">
        <v>514</v>
      </c>
      <c r="G49" s="85">
        <v>336</v>
      </c>
      <c r="H49" s="85">
        <v>237.72813604339447</v>
      </c>
      <c r="I49" s="85"/>
      <c r="J49" s="85"/>
      <c r="K49" s="85"/>
      <c r="L49" s="85"/>
      <c r="M49" s="85"/>
      <c r="N49" s="85"/>
      <c r="Q49" s="85"/>
      <c r="R49" s="85"/>
      <c r="S49" s="85">
        <v>4</v>
      </c>
      <c r="T49" s="85">
        <v>1499</v>
      </c>
      <c r="U49" s="85">
        <v>2054</v>
      </c>
      <c r="V49" s="85">
        <v>2298</v>
      </c>
      <c r="W49" s="85">
        <v>1950.3333333333333</v>
      </c>
      <c r="X49" s="85">
        <v>334.32552333849048</v>
      </c>
      <c r="Y49" s="85"/>
      <c r="Z49" s="85"/>
      <c r="AA49" s="85"/>
      <c r="AB49" s="85"/>
      <c r="AC49" s="85"/>
      <c r="AD49" s="85"/>
    </row>
    <row r="50" spans="1:30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</row>
    <row r="51" spans="1:30">
      <c r="A51" s="85" t="s">
        <v>41</v>
      </c>
      <c r="B51" s="85"/>
      <c r="C51" s="85">
        <v>1</v>
      </c>
      <c r="D51" s="85">
        <v>0</v>
      </c>
      <c r="E51" s="85">
        <v>0</v>
      </c>
      <c r="F51" s="85">
        <v>0</v>
      </c>
      <c r="G51" s="85">
        <v>0</v>
      </c>
      <c r="H51" s="85">
        <v>0</v>
      </c>
      <c r="I51" s="85">
        <v>660.16666665833327</v>
      </c>
      <c r="J51" s="85">
        <v>722.44897935680672</v>
      </c>
      <c r="K51" s="85">
        <v>0.29780000000000001</v>
      </c>
      <c r="L51" s="91" t="s">
        <v>555</v>
      </c>
      <c r="M51" s="85"/>
      <c r="N51" s="85"/>
      <c r="Q51" s="85" t="s">
        <v>41</v>
      </c>
      <c r="R51" s="85"/>
      <c r="S51" s="85">
        <v>1</v>
      </c>
      <c r="T51" s="85">
        <v>2182</v>
      </c>
      <c r="U51" s="85">
        <v>3518</v>
      </c>
      <c r="V51" s="85">
        <v>3461</v>
      </c>
      <c r="W51" s="85">
        <v>3053.6666666666665</v>
      </c>
      <c r="X51" s="85">
        <v>616.80052601216937</v>
      </c>
      <c r="Y51" s="85">
        <v>1913</v>
      </c>
      <c r="Z51" s="85">
        <v>760.05233737918013</v>
      </c>
      <c r="AA51" s="85">
        <v>0.31530000000000002</v>
      </c>
      <c r="AB51" s="91" t="s">
        <v>556</v>
      </c>
      <c r="AC51" s="85"/>
      <c r="AD51" s="85"/>
    </row>
    <row r="52" spans="1:30">
      <c r="A52" s="85"/>
      <c r="B52" s="85"/>
      <c r="C52" s="85">
        <v>2</v>
      </c>
      <c r="D52" s="85">
        <v>841.33333330000005</v>
      </c>
      <c r="E52" s="85">
        <v>953.33333330000005</v>
      </c>
      <c r="F52" s="85">
        <v>921.33333330000005</v>
      </c>
      <c r="G52" s="85">
        <v>905.33333330000005</v>
      </c>
      <c r="H52" s="85">
        <v>47.102724620415181</v>
      </c>
      <c r="I52" s="85"/>
      <c r="J52" s="85"/>
      <c r="K52" s="85"/>
      <c r="L52" s="85"/>
      <c r="M52" s="85"/>
      <c r="N52" s="85"/>
      <c r="Q52" s="85"/>
      <c r="R52" s="85"/>
      <c r="S52" s="85">
        <v>2</v>
      </c>
      <c r="T52" s="85">
        <v>1533</v>
      </c>
      <c r="U52" s="85">
        <v>1797</v>
      </c>
      <c r="V52" s="85">
        <v>2071</v>
      </c>
      <c r="W52" s="85">
        <v>1800.3333333333333</v>
      </c>
      <c r="X52" s="85">
        <v>219.65022700243725</v>
      </c>
      <c r="Y52" s="85"/>
      <c r="Z52" s="85"/>
      <c r="AA52" s="85"/>
      <c r="AB52" s="85"/>
      <c r="AC52" s="85"/>
      <c r="AD52" s="85"/>
    </row>
    <row r="53" spans="1:30">
      <c r="A53" s="85"/>
      <c r="B53" s="85"/>
      <c r="C53" s="85">
        <v>3</v>
      </c>
      <c r="D53" s="85">
        <v>1950</v>
      </c>
      <c r="E53" s="85">
        <v>1178</v>
      </c>
      <c r="F53" s="85">
        <v>2078</v>
      </c>
      <c r="G53" s="85">
        <v>1735.3333333333333</v>
      </c>
      <c r="H53" s="85">
        <v>397.5435685417246</v>
      </c>
      <c r="I53" s="85"/>
      <c r="J53" s="85"/>
      <c r="K53" s="85"/>
      <c r="L53" s="85"/>
      <c r="M53" s="85"/>
      <c r="N53" s="85"/>
      <c r="Q53" s="85"/>
      <c r="R53" s="85"/>
      <c r="S53" s="85">
        <v>3</v>
      </c>
      <c r="T53" s="85">
        <v>1022</v>
      </c>
      <c r="U53" s="85">
        <v>920</v>
      </c>
      <c r="V53" s="85">
        <v>803</v>
      </c>
      <c r="W53" s="85">
        <v>915</v>
      </c>
      <c r="X53" s="85">
        <v>89.476253833070146</v>
      </c>
      <c r="Y53" s="85"/>
      <c r="Z53" s="85"/>
      <c r="AA53" s="85"/>
      <c r="AB53" s="85"/>
      <c r="AC53" s="85"/>
      <c r="AD53" s="85"/>
    </row>
    <row r="54" spans="1:30">
      <c r="A54" s="85"/>
      <c r="B54" s="85"/>
      <c r="C54" s="85">
        <v>4</v>
      </c>
      <c r="D54" s="85">
        <v>0</v>
      </c>
      <c r="E54" s="85">
        <v>0</v>
      </c>
      <c r="F54" s="85">
        <v>0</v>
      </c>
      <c r="G54" s="85">
        <v>0</v>
      </c>
      <c r="H54" s="85">
        <v>0</v>
      </c>
      <c r="I54" s="85"/>
      <c r="J54" s="85"/>
      <c r="K54" s="85"/>
      <c r="L54" s="85"/>
      <c r="M54" s="85"/>
      <c r="N54" s="85"/>
      <c r="Q54" s="85"/>
      <c r="R54" s="85"/>
      <c r="S54" s="85">
        <v>4</v>
      </c>
      <c r="T54" s="85">
        <v>1393</v>
      </c>
      <c r="U54" s="85">
        <v>1834</v>
      </c>
      <c r="V54" s="85">
        <v>2422</v>
      </c>
      <c r="W54" s="85">
        <v>1883</v>
      </c>
      <c r="X54" s="85">
        <v>421.51393808508874</v>
      </c>
      <c r="Y54" s="85"/>
      <c r="Z54" s="85"/>
      <c r="AA54" s="85"/>
      <c r="AB54" s="85"/>
      <c r="AC54" s="85"/>
      <c r="AD54" s="85"/>
    </row>
    <row r="55" spans="1:30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</row>
    <row r="56" spans="1:30">
      <c r="A56" s="85" t="s">
        <v>498</v>
      </c>
      <c r="B56" s="85"/>
      <c r="C56" s="85">
        <v>1</v>
      </c>
      <c r="D56" s="85">
        <v>313.33333329999999</v>
      </c>
      <c r="E56" s="85">
        <v>422.66666670000001</v>
      </c>
      <c r="F56" s="85">
        <v>412</v>
      </c>
      <c r="G56" s="85">
        <v>382.66666666666669</v>
      </c>
      <c r="H56" s="85">
        <v>49.219086957684823</v>
      </c>
      <c r="I56" s="85">
        <v>95.666666666666671</v>
      </c>
      <c r="J56" s="85">
        <v>165.6995272574226</v>
      </c>
      <c r="K56" s="85">
        <v>2.7E-2</v>
      </c>
      <c r="L56" s="91" t="s">
        <v>557</v>
      </c>
      <c r="M56" s="85">
        <v>0.2351</v>
      </c>
      <c r="N56" s="91" t="s">
        <v>558</v>
      </c>
      <c r="Q56" s="85" t="s">
        <v>498</v>
      </c>
      <c r="R56" s="85"/>
      <c r="S56" s="85">
        <v>1</v>
      </c>
      <c r="T56" s="85">
        <v>0</v>
      </c>
      <c r="U56" s="85">
        <v>0</v>
      </c>
      <c r="V56" s="85">
        <v>0</v>
      </c>
      <c r="W56" s="85">
        <v>0</v>
      </c>
      <c r="X56" s="85">
        <v>0</v>
      </c>
      <c r="Y56" s="85">
        <v>162.5</v>
      </c>
      <c r="Z56" s="85">
        <v>281.45825622994255</v>
      </c>
      <c r="AA56" s="85">
        <v>0.13389999999999999</v>
      </c>
      <c r="AB56" s="91" t="s">
        <v>559</v>
      </c>
      <c r="AC56" s="85">
        <v>9.5999999999999992E-3</v>
      </c>
      <c r="AD56" s="91" t="s">
        <v>560</v>
      </c>
    </row>
    <row r="57" spans="1:30">
      <c r="A57" s="85"/>
      <c r="B57" s="85"/>
      <c r="C57" s="85">
        <v>2</v>
      </c>
      <c r="D57" s="85">
        <v>0</v>
      </c>
      <c r="E57" s="85">
        <v>0</v>
      </c>
      <c r="F57" s="85">
        <v>0</v>
      </c>
      <c r="G57" s="85">
        <v>0</v>
      </c>
      <c r="H57" s="85">
        <v>0</v>
      </c>
      <c r="I57" s="85"/>
      <c r="J57" s="85"/>
      <c r="K57" s="85"/>
      <c r="L57" s="85"/>
      <c r="M57" s="85"/>
      <c r="N57" s="85"/>
      <c r="Q57" s="85"/>
      <c r="R57" s="85"/>
      <c r="S57" s="85">
        <v>2</v>
      </c>
      <c r="T57" s="85">
        <v>0</v>
      </c>
      <c r="U57" s="85">
        <v>0</v>
      </c>
      <c r="V57" s="85">
        <v>0</v>
      </c>
      <c r="W57" s="85">
        <v>0</v>
      </c>
      <c r="X57" s="85">
        <v>0</v>
      </c>
      <c r="Y57" s="85"/>
      <c r="Z57" s="85"/>
      <c r="AA57" s="85"/>
      <c r="AB57" s="85"/>
      <c r="AC57" s="85"/>
      <c r="AD57" s="85"/>
    </row>
    <row r="58" spans="1:30">
      <c r="A58" s="85"/>
      <c r="B58" s="85"/>
      <c r="C58" s="85">
        <v>3</v>
      </c>
      <c r="D58" s="85">
        <v>0</v>
      </c>
      <c r="E58" s="85">
        <v>0</v>
      </c>
      <c r="F58" s="85">
        <v>0</v>
      </c>
      <c r="G58" s="85">
        <v>0</v>
      </c>
      <c r="H58" s="85">
        <v>0</v>
      </c>
      <c r="I58" s="85"/>
      <c r="J58" s="85"/>
      <c r="K58" s="85"/>
      <c r="L58" s="85"/>
      <c r="M58" s="85"/>
      <c r="N58" s="85"/>
      <c r="Q58" s="85"/>
      <c r="R58" s="85"/>
      <c r="S58" s="85">
        <v>3</v>
      </c>
      <c r="T58" s="85">
        <v>0</v>
      </c>
      <c r="U58" s="85">
        <v>0</v>
      </c>
      <c r="V58" s="85">
        <v>0</v>
      </c>
      <c r="W58" s="85">
        <v>0</v>
      </c>
      <c r="X58" s="85">
        <v>0</v>
      </c>
      <c r="Y58" s="85"/>
      <c r="Z58" s="85"/>
      <c r="AA58" s="85"/>
      <c r="AB58" s="85"/>
      <c r="AC58" s="85"/>
      <c r="AD58" s="85"/>
    </row>
    <row r="59" spans="1:30">
      <c r="A59" s="85"/>
      <c r="B59" s="85"/>
      <c r="C59" s="85">
        <v>4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/>
      <c r="J59" s="85"/>
      <c r="K59" s="85"/>
      <c r="L59" s="85"/>
      <c r="M59" s="85"/>
      <c r="N59" s="85"/>
      <c r="Q59" s="85"/>
      <c r="R59" s="85"/>
      <c r="S59" s="85">
        <v>4</v>
      </c>
      <c r="T59" s="85">
        <v>547</v>
      </c>
      <c r="U59" s="85">
        <v>507</v>
      </c>
      <c r="V59" s="85">
        <v>896</v>
      </c>
      <c r="W59" s="85">
        <v>650</v>
      </c>
      <c r="X59" s="85">
        <v>174.71309815427884</v>
      </c>
      <c r="Y59" s="85"/>
      <c r="Z59" s="85"/>
      <c r="AA59" s="85"/>
      <c r="AB59" s="85"/>
      <c r="AC59" s="85"/>
      <c r="AD59" s="85"/>
    </row>
    <row r="60" spans="1:30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</row>
    <row r="61" spans="1:30">
      <c r="A61" s="85" t="s">
        <v>83</v>
      </c>
      <c r="B61" s="85"/>
      <c r="C61" s="85">
        <v>1</v>
      </c>
      <c r="D61" s="85">
        <v>3244</v>
      </c>
      <c r="E61" s="85">
        <v>2894.666667</v>
      </c>
      <c r="F61" s="85">
        <v>3001.333333</v>
      </c>
      <c r="G61" s="85">
        <v>3046.6666666666665</v>
      </c>
      <c r="H61" s="85">
        <v>146.17290615847662</v>
      </c>
      <c r="I61" s="85">
        <v>2857.8888888333336</v>
      </c>
      <c r="J61" s="85">
        <v>947.34817028022815</v>
      </c>
      <c r="K61" s="85">
        <v>6.7299999999999999E-2</v>
      </c>
      <c r="L61" s="91" t="s">
        <v>561</v>
      </c>
      <c r="M61" s="85"/>
      <c r="N61" s="85"/>
      <c r="Q61" s="85" t="s">
        <v>83</v>
      </c>
      <c r="R61" s="85"/>
      <c r="S61" s="85">
        <v>1</v>
      </c>
      <c r="T61" s="85">
        <v>3599</v>
      </c>
      <c r="U61" s="85">
        <v>4728</v>
      </c>
      <c r="V61" s="85">
        <v>3784</v>
      </c>
      <c r="W61" s="85">
        <v>4037</v>
      </c>
      <c r="X61" s="85">
        <v>494.41345720628061</v>
      </c>
      <c r="Y61" s="85">
        <v>4075.416666666667</v>
      </c>
      <c r="Z61" s="85">
        <v>247.67713919087831</v>
      </c>
      <c r="AA61" s="85">
        <v>2E-3</v>
      </c>
      <c r="AB61" s="85" t="s">
        <v>562</v>
      </c>
      <c r="AC61" s="85"/>
      <c r="AD61" s="85"/>
    </row>
    <row r="62" spans="1:30">
      <c r="A62" s="85"/>
      <c r="B62" s="85"/>
      <c r="C62" s="85">
        <v>2</v>
      </c>
      <c r="D62" s="85">
        <v>1092</v>
      </c>
      <c r="E62" s="85">
        <v>1337.333333</v>
      </c>
      <c r="F62" s="85">
        <v>1345.333333</v>
      </c>
      <c r="G62" s="85">
        <v>1258.2222220000001</v>
      </c>
      <c r="H62" s="85">
        <v>117.58222744095008</v>
      </c>
      <c r="I62" s="85"/>
      <c r="J62" s="85"/>
      <c r="K62" s="85"/>
      <c r="L62" s="85"/>
      <c r="M62" s="85"/>
      <c r="N62" s="85"/>
      <c r="Q62" s="85"/>
      <c r="R62" s="85"/>
      <c r="S62" s="85">
        <v>2</v>
      </c>
      <c r="T62" s="85">
        <v>3631</v>
      </c>
      <c r="U62" s="85">
        <v>3539</v>
      </c>
      <c r="V62" s="85">
        <v>4429</v>
      </c>
      <c r="W62" s="85">
        <v>3866.3333333333335</v>
      </c>
      <c r="X62" s="85">
        <v>399.6342772530349</v>
      </c>
      <c r="Y62" s="85"/>
      <c r="Z62" s="85"/>
      <c r="AA62" s="85"/>
      <c r="AB62" s="85"/>
      <c r="AC62" s="85"/>
      <c r="AD62" s="85"/>
    </row>
    <row r="63" spans="1:30">
      <c r="A63" s="85"/>
      <c r="B63" s="85"/>
      <c r="C63" s="85">
        <v>3</v>
      </c>
      <c r="D63" s="85">
        <v>3062</v>
      </c>
      <c r="E63" s="85">
        <v>3142</v>
      </c>
      <c r="F63" s="85">
        <v>4486</v>
      </c>
      <c r="G63" s="85">
        <v>3563.3333333333335</v>
      </c>
      <c r="H63" s="85">
        <v>653.24080977504423</v>
      </c>
      <c r="I63" s="85"/>
      <c r="J63" s="85"/>
      <c r="K63" s="85"/>
      <c r="L63" s="85"/>
      <c r="M63" s="85"/>
      <c r="N63" s="85"/>
      <c r="Q63" s="85"/>
      <c r="R63" s="85"/>
      <c r="S63" s="85">
        <v>3</v>
      </c>
      <c r="T63" s="85">
        <v>4724</v>
      </c>
      <c r="U63" s="85">
        <v>4418</v>
      </c>
      <c r="V63" s="85">
        <v>4329</v>
      </c>
      <c r="W63" s="85">
        <v>4490.333333333333</v>
      </c>
      <c r="X63" s="85">
        <v>169.17512294135395</v>
      </c>
      <c r="Y63" s="85"/>
      <c r="Z63" s="85"/>
      <c r="AA63" s="85"/>
      <c r="AB63" s="85"/>
      <c r="AC63" s="85"/>
      <c r="AD63" s="85"/>
    </row>
    <row r="64" spans="1:30">
      <c r="A64" s="85"/>
      <c r="B64" s="85"/>
      <c r="C64" s="85">
        <v>4</v>
      </c>
      <c r="D64" s="85">
        <v>3866</v>
      </c>
      <c r="E64" s="85">
        <v>3534</v>
      </c>
      <c r="F64" s="85">
        <v>3290</v>
      </c>
      <c r="G64" s="85">
        <v>3563.3333333333335</v>
      </c>
      <c r="H64" s="85">
        <v>236.06402144804326</v>
      </c>
      <c r="I64" s="85"/>
      <c r="J64" s="85"/>
      <c r="K64" s="85"/>
      <c r="L64" s="85"/>
      <c r="M64" s="85"/>
      <c r="N64" s="85"/>
      <c r="Q64" s="85"/>
      <c r="R64" s="85"/>
      <c r="S64" s="85">
        <v>4</v>
      </c>
      <c r="T64" s="85">
        <v>3382</v>
      </c>
      <c r="U64" s="85">
        <v>3605</v>
      </c>
      <c r="V64" s="85">
        <v>4737</v>
      </c>
      <c r="W64" s="85">
        <v>3908</v>
      </c>
      <c r="X64" s="85">
        <v>593.21890282312029</v>
      </c>
      <c r="Y64" s="85"/>
      <c r="Z64" s="85"/>
      <c r="AA64" s="85"/>
      <c r="AB64" s="85"/>
      <c r="AC64" s="85"/>
      <c r="AD64" s="85"/>
    </row>
    <row r="65" spans="1:30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</row>
    <row r="66" spans="1:30">
      <c r="A66" s="85" t="s">
        <v>68</v>
      </c>
      <c r="B66" s="85" t="s">
        <v>96</v>
      </c>
      <c r="C66" s="85">
        <v>1</v>
      </c>
      <c r="D66" s="85">
        <v>12193.333329999999</v>
      </c>
      <c r="E66" s="85">
        <v>10473.333329999999</v>
      </c>
      <c r="F66" s="85">
        <v>11734.666670000001</v>
      </c>
      <c r="G66" s="85">
        <v>11467.11111</v>
      </c>
      <c r="H66" s="85">
        <v>727.22737459999996</v>
      </c>
      <c r="I66" s="85">
        <v>11606.11111</v>
      </c>
      <c r="J66" s="85">
        <v>2906.1879509999999</v>
      </c>
      <c r="K66" s="85"/>
      <c r="L66" s="85"/>
      <c r="M66" s="85"/>
      <c r="N66" s="85"/>
      <c r="Q66" s="85" t="s">
        <v>68</v>
      </c>
      <c r="R66" s="85" t="s">
        <v>96</v>
      </c>
      <c r="S66" s="85">
        <v>1</v>
      </c>
      <c r="T66" s="85">
        <v>6024</v>
      </c>
      <c r="U66" s="85">
        <v>6570</v>
      </c>
      <c r="V66" s="85">
        <v>5298</v>
      </c>
      <c r="W66" s="85">
        <v>5964</v>
      </c>
      <c r="X66" s="85">
        <v>521.02207250000004</v>
      </c>
      <c r="Y66" s="85">
        <v>4879.4166670000004</v>
      </c>
      <c r="Z66" s="85">
        <v>652.97781039999995</v>
      </c>
      <c r="AA66" s="85"/>
      <c r="AB66" s="85"/>
      <c r="AC66" s="85"/>
      <c r="AD66" s="85"/>
    </row>
    <row r="67" spans="1:30">
      <c r="A67" s="85"/>
      <c r="B67" s="85"/>
      <c r="C67" s="85">
        <v>2</v>
      </c>
      <c r="D67" s="85">
        <v>7508</v>
      </c>
      <c r="E67" s="85">
        <v>5924</v>
      </c>
      <c r="F67" s="85">
        <v>7564</v>
      </c>
      <c r="G67" s="85">
        <v>6998.6666670000004</v>
      </c>
      <c r="H67" s="85">
        <v>760.24791279999999</v>
      </c>
      <c r="I67" s="85"/>
      <c r="J67" s="85"/>
      <c r="K67" s="85"/>
      <c r="L67" s="85"/>
      <c r="M67" s="85"/>
      <c r="N67" s="85"/>
      <c r="Q67" s="85"/>
      <c r="R67" s="85"/>
      <c r="S67" s="85">
        <v>2</v>
      </c>
      <c r="T67" s="85">
        <v>4874</v>
      </c>
      <c r="U67" s="85">
        <v>4438</v>
      </c>
      <c r="V67" s="85">
        <v>4884</v>
      </c>
      <c r="W67" s="85">
        <v>4732</v>
      </c>
      <c r="X67" s="85">
        <v>207.92947520000001</v>
      </c>
      <c r="Y67" s="85"/>
      <c r="Z67" s="85"/>
      <c r="AA67" s="85"/>
      <c r="AB67" s="85"/>
      <c r="AC67" s="85"/>
      <c r="AD67" s="85"/>
    </row>
    <row r="68" spans="1:30">
      <c r="A68" s="85"/>
      <c r="B68" s="85"/>
      <c r="C68" s="85">
        <v>3</v>
      </c>
      <c r="D68" s="85">
        <v>14394</v>
      </c>
      <c r="E68" s="85">
        <v>14142</v>
      </c>
      <c r="F68" s="85">
        <v>15794</v>
      </c>
      <c r="G68" s="85">
        <v>14776.666670000001</v>
      </c>
      <c r="H68" s="85">
        <v>726.68256859999997</v>
      </c>
      <c r="I68" s="85"/>
      <c r="J68" s="85"/>
      <c r="K68" s="85"/>
      <c r="L68" s="85"/>
      <c r="M68" s="85"/>
      <c r="N68" s="85"/>
      <c r="Q68" s="85"/>
      <c r="R68" s="85"/>
      <c r="S68" s="85">
        <v>3</v>
      </c>
      <c r="T68" s="85">
        <v>4249</v>
      </c>
      <c r="U68" s="85">
        <v>4293</v>
      </c>
      <c r="V68" s="85">
        <v>4136</v>
      </c>
      <c r="W68" s="85">
        <v>4226</v>
      </c>
      <c r="X68" s="85">
        <v>66.126142079999994</v>
      </c>
      <c r="Y68" s="85"/>
      <c r="Z68" s="85"/>
      <c r="AA68" s="85"/>
      <c r="AB68" s="85"/>
      <c r="AC68" s="85"/>
      <c r="AD68" s="85"/>
    </row>
    <row r="69" spans="1:30">
      <c r="A69" s="85"/>
      <c r="B69" s="85"/>
      <c r="C69" s="85">
        <v>4</v>
      </c>
      <c r="D69" s="85">
        <v>13870</v>
      </c>
      <c r="E69" s="85">
        <v>12790</v>
      </c>
      <c r="F69" s="85">
        <v>12886</v>
      </c>
      <c r="G69" s="85">
        <v>13182</v>
      </c>
      <c r="H69" s="85">
        <v>488.06556940000002</v>
      </c>
      <c r="I69" s="85"/>
      <c r="J69" s="85"/>
      <c r="K69" s="85"/>
      <c r="L69" s="85"/>
      <c r="M69" s="85"/>
      <c r="N69" s="85"/>
      <c r="Q69" s="85"/>
      <c r="R69" s="85"/>
      <c r="S69" s="85">
        <v>4</v>
      </c>
      <c r="T69" s="85">
        <v>4269</v>
      </c>
      <c r="U69" s="85">
        <v>4121</v>
      </c>
      <c r="V69" s="85">
        <v>5397</v>
      </c>
      <c r="W69" s="85">
        <v>4595.6666670000004</v>
      </c>
      <c r="X69" s="85">
        <v>569.84052350000002</v>
      </c>
      <c r="Y69" s="85"/>
      <c r="Z69" s="85"/>
      <c r="AA69" s="85"/>
      <c r="AB69" s="85"/>
      <c r="AC69" s="85"/>
      <c r="AD69" s="85"/>
    </row>
    <row r="70" spans="1:30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</row>
    <row r="71" spans="1:30">
      <c r="A71" s="85" t="s">
        <v>41</v>
      </c>
      <c r="B71" s="85"/>
      <c r="C71" s="85">
        <v>1</v>
      </c>
      <c r="D71" s="85">
        <v>13422.666670000001</v>
      </c>
      <c r="E71" s="85">
        <v>10289.333329999999</v>
      </c>
      <c r="F71" s="85">
        <v>12564</v>
      </c>
      <c r="G71" s="85">
        <v>12092</v>
      </c>
      <c r="H71" s="85">
        <v>1322.0016250000001</v>
      </c>
      <c r="I71" s="85">
        <v>11699.22222</v>
      </c>
      <c r="J71" s="85">
        <v>4448.2333859999999</v>
      </c>
      <c r="K71" s="85">
        <v>0.9768</v>
      </c>
      <c r="L71" s="91" t="s">
        <v>808</v>
      </c>
      <c r="M71" s="85"/>
      <c r="N71" s="85"/>
      <c r="Q71" s="85" t="s">
        <v>41</v>
      </c>
      <c r="R71" s="85"/>
      <c r="S71" s="85">
        <v>1</v>
      </c>
      <c r="T71" s="85">
        <v>6212</v>
      </c>
      <c r="U71" s="85">
        <v>5668</v>
      </c>
      <c r="V71" s="85">
        <v>5525</v>
      </c>
      <c r="W71" s="85">
        <v>5801.6666670000004</v>
      </c>
      <c r="X71" s="85">
        <v>295.96433719999999</v>
      </c>
      <c r="Y71" s="85">
        <v>5148.0833329999996</v>
      </c>
      <c r="Z71" s="85">
        <v>499.50972489999998</v>
      </c>
      <c r="AA71" s="85">
        <v>0.59189999999999998</v>
      </c>
      <c r="AB71" s="91" t="s">
        <v>809</v>
      </c>
      <c r="AC71" s="85"/>
      <c r="AD71" s="85"/>
    </row>
    <row r="72" spans="1:30">
      <c r="A72" s="85"/>
      <c r="B72" s="85"/>
      <c r="C72" s="85">
        <v>2</v>
      </c>
      <c r="D72" s="85">
        <v>7516</v>
      </c>
      <c r="E72" s="85">
        <v>6252</v>
      </c>
      <c r="F72" s="85">
        <v>7918.6666670000004</v>
      </c>
      <c r="G72" s="85">
        <v>7228.8888889999998</v>
      </c>
      <c r="H72" s="85">
        <v>710.05588369999998</v>
      </c>
      <c r="I72" s="85"/>
      <c r="J72" s="85"/>
      <c r="K72" s="85"/>
      <c r="L72" s="85"/>
      <c r="M72" s="85"/>
      <c r="N72" s="85"/>
      <c r="Q72" s="85"/>
      <c r="R72" s="85"/>
      <c r="S72" s="85">
        <v>2</v>
      </c>
      <c r="T72" s="85">
        <v>3927</v>
      </c>
      <c r="U72" s="85">
        <v>4207</v>
      </c>
      <c r="V72" s="85">
        <v>5867</v>
      </c>
      <c r="W72" s="85">
        <v>4667</v>
      </c>
      <c r="X72" s="85">
        <v>856.19312460000003</v>
      </c>
      <c r="Y72" s="85"/>
      <c r="Z72" s="85"/>
      <c r="AA72" s="85"/>
      <c r="AB72" s="85"/>
      <c r="AC72" s="85"/>
      <c r="AD72" s="85"/>
    </row>
    <row r="73" spans="1:30">
      <c r="A73" s="85"/>
      <c r="B73" s="85"/>
      <c r="C73" s="85">
        <v>3</v>
      </c>
      <c r="D73" s="85">
        <v>17134</v>
      </c>
      <c r="E73" s="85">
        <v>16974</v>
      </c>
      <c r="F73" s="85">
        <v>22210</v>
      </c>
      <c r="G73" s="85">
        <v>18772.666669999999</v>
      </c>
      <c r="H73" s="85">
        <v>2431.4392630000002</v>
      </c>
      <c r="I73" s="85"/>
      <c r="J73" s="85"/>
      <c r="K73" s="85"/>
      <c r="L73" s="85"/>
      <c r="M73" s="85"/>
      <c r="N73" s="85"/>
      <c r="Q73" s="85"/>
      <c r="R73" s="85"/>
      <c r="S73" s="85">
        <v>3</v>
      </c>
      <c r="T73" s="85">
        <v>5697</v>
      </c>
      <c r="U73" s="85">
        <v>5648</v>
      </c>
      <c r="V73" s="85">
        <v>5049</v>
      </c>
      <c r="W73" s="85">
        <v>5464.6666670000004</v>
      </c>
      <c r="X73" s="85">
        <v>294.60067129999999</v>
      </c>
      <c r="Y73" s="85"/>
      <c r="Z73" s="85"/>
      <c r="AA73" s="85"/>
      <c r="AB73" s="85"/>
      <c r="AC73" s="85"/>
      <c r="AD73" s="85"/>
    </row>
    <row r="74" spans="1:30">
      <c r="A74" s="85"/>
      <c r="B74" s="85"/>
      <c r="C74" s="85">
        <v>4</v>
      </c>
      <c r="D74" s="85">
        <v>9010</v>
      </c>
      <c r="E74" s="85">
        <v>9182</v>
      </c>
      <c r="F74" s="85">
        <v>7918</v>
      </c>
      <c r="G74" s="85">
        <v>8703.3333330000005</v>
      </c>
      <c r="H74" s="85">
        <v>559.73644590000004</v>
      </c>
      <c r="I74" s="85"/>
      <c r="J74" s="85"/>
      <c r="K74" s="85"/>
      <c r="L74" s="85"/>
      <c r="M74" s="85"/>
      <c r="N74" s="85"/>
      <c r="Q74" s="85"/>
      <c r="R74" s="85"/>
      <c r="S74" s="85">
        <v>4</v>
      </c>
      <c r="T74" s="85">
        <v>4069</v>
      </c>
      <c r="U74" s="85">
        <v>3930</v>
      </c>
      <c r="V74" s="85">
        <v>5978</v>
      </c>
      <c r="W74" s="85">
        <v>4659</v>
      </c>
      <c r="X74" s="85">
        <v>934.39855880000005</v>
      </c>
      <c r="Y74" s="85"/>
      <c r="Z74" s="85"/>
      <c r="AA74" s="85"/>
      <c r="AB74" s="85"/>
      <c r="AC74" s="85"/>
      <c r="AD74" s="85"/>
    </row>
    <row r="75" spans="1:30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</row>
    <row r="76" spans="1:30">
      <c r="A76" s="85" t="s">
        <v>498</v>
      </c>
      <c r="B76" s="85"/>
      <c r="C76" s="85">
        <v>1</v>
      </c>
      <c r="D76" s="85">
        <v>7022.6666670000004</v>
      </c>
      <c r="E76" s="85">
        <v>6113.3333329999996</v>
      </c>
      <c r="F76" s="85">
        <v>7406.6666670000004</v>
      </c>
      <c r="G76" s="85">
        <v>6847.5555556666668</v>
      </c>
      <c r="H76" s="85">
        <v>542.3256734922204</v>
      </c>
      <c r="I76" s="85">
        <v>2735.3333333583332</v>
      </c>
      <c r="J76" s="85">
        <v>2612.9511389545419</v>
      </c>
      <c r="K76" s="85">
        <v>7.7000000000000002E-3</v>
      </c>
      <c r="L76" s="91" t="s">
        <v>810</v>
      </c>
      <c r="M76" s="85">
        <v>2.3699999999999999E-2</v>
      </c>
      <c r="N76" s="91" t="s">
        <v>811</v>
      </c>
      <c r="Q76" s="85" t="s">
        <v>498</v>
      </c>
      <c r="R76" s="85"/>
      <c r="S76" s="85">
        <v>1</v>
      </c>
      <c r="T76" s="85">
        <v>5632</v>
      </c>
      <c r="U76" s="85">
        <v>5978</v>
      </c>
      <c r="V76" s="85">
        <v>5431</v>
      </c>
      <c r="W76" s="85">
        <v>5680.3333329999996</v>
      </c>
      <c r="X76" s="85">
        <v>225.91197890000001</v>
      </c>
      <c r="Y76" s="85">
        <v>5053.5</v>
      </c>
      <c r="Z76" s="85">
        <v>384.68937690000001</v>
      </c>
      <c r="AA76" s="85">
        <v>0.70450000000000002</v>
      </c>
      <c r="AB76" s="91" t="s">
        <v>812</v>
      </c>
      <c r="AC76" s="85">
        <v>0.80369999999999997</v>
      </c>
      <c r="AD76" s="91" t="s">
        <v>813</v>
      </c>
    </row>
    <row r="77" spans="1:30">
      <c r="A77" s="85"/>
      <c r="B77" s="85"/>
      <c r="C77" s="85">
        <v>2</v>
      </c>
      <c r="D77" s="85">
        <v>0</v>
      </c>
      <c r="E77" s="85">
        <v>0</v>
      </c>
      <c r="F77" s="85">
        <v>433.33333329999999</v>
      </c>
      <c r="G77" s="85">
        <v>144.44444443333333</v>
      </c>
      <c r="H77" s="85">
        <v>204.27529232706692</v>
      </c>
      <c r="I77" s="85"/>
      <c r="J77" s="85"/>
      <c r="K77" s="85"/>
      <c r="L77" s="85"/>
      <c r="M77" s="85"/>
      <c r="N77" s="85"/>
      <c r="Q77" s="85"/>
      <c r="R77" s="85"/>
      <c r="S77" s="85">
        <v>2</v>
      </c>
      <c r="T77" s="85">
        <v>4788</v>
      </c>
      <c r="U77" s="85">
        <v>4738</v>
      </c>
      <c r="V77" s="85">
        <v>4377</v>
      </c>
      <c r="W77" s="85">
        <v>4634.3333329999996</v>
      </c>
      <c r="X77" s="85">
        <v>183.1034923</v>
      </c>
      <c r="Y77" s="85"/>
      <c r="Z77" s="85"/>
      <c r="AA77" s="85"/>
      <c r="AB77" s="85"/>
      <c r="AC77" s="85"/>
      <c r="AD77" s="85"/>
    </row>
    <row r="78" spans="1:30">
      <c r="A78" s="85"/>
      <c r="B78" s="85"/>
      <c r="C78" s="85">
        <v>3</v>
      </c>
      <c r="D78" s="85">
        <v>3034</v>
      </c>
      <c r="E78" s="85">
        <v>3126</v>
      </c>
      <c r="F78" s="85">
        <v>3138</v>
      </c>
      <c r="G78" s="85">
        <v>3099.3333333333335</v>
      </c>
      <c r="H78" s="85">
        <v>46.45667037382492</v>
      </c>
      <c r="I78" s="85"/>
      <c r="J78" s="85"/>
      <c r="K78" s="85"/>
      <c r="L78" s="85"/>
      <c r="M78" s="85"/>
      <c r="N78" s="85"/>
      <c r="Q78" s="85"/>
      <c r="R78" s="85"/>
      <c r="S78" s="85">
        <v>3</v>
      </c>
      <c r="T78" s="85">
        <v>5141</v>
      </c>
      <c r="U78" s="85">
        <v>4980</v>
      </c>
      <c r="V78" s="85">
        <v>4639</v>
      </c>
      <c r="W78" s="85">
        <v>4920</v>
      </c>
      <c r="X78" s="85">
        <v>209.2860881</v>
      </c>
      <c r="Y78" s="85"/>
      <c r="Z78" s="85"/>
      <c r="AA78" s="85"/>
      <c r="AB78" s="85"/>
      <c r="AC78" s="85"/>
      <c r="AD78" s="85"/>
    </row>
    <row r="79" spans="1:30">
      <c r="A79" s="85"/>
      <c r="B79" s="85"/>
      <c r="C79" s="85">
        <v>4</v>
      </c>
      <c r="D79" s="85">
        <v>750</v>
      </c>
      <c r="E79" s="85">
        <v>822</v>
      </c>
      <c r="F79" s="85">
        <v>978</v>
      </c>
      <c r="G79" s="85">
        <v>850</v>
      </c>
      <c r="H79" s="85">
        <v>95.163018026962547</v>
      </c>
      <c r="I79" s="85"/>
      <c r="J79" s="85"/>
      <c r="K79" s="85"/>
      <c r="L79" s="85"/>
      <c r="M79" s="85"/>
      <c r="N79" s="85"/>
      <c r="Q79" s="85"/>
      <c r="R79" s="85"/>
      <c r="S79" s="85">
        <v>4</v>
      </c>
      <c r="T79" s="85">
        <v>4776</v>
      </c>
      <c r="U79" s="85">
        <v>4191</v>
      </c>
      <c r="V79" s="85">
        <v>5971</v>
      </c>
      <c r="W79" s="85">
        <v>4979.3333329999996</v>
      </c>
      <c r="X79" s="85">
        <v>740.7691198</v>
      </c>
      <c r="Y79" s="85"/>
      <c r="Z79" s="85"/>
      <c r="AA79" s="85"/>
      <c r="AB79" s="85"/>
      <c r="AC79" s="85"/>
      <c r="AD79" s="85"/>
    </row>
    <row r="80" spans="1:30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</row>
    <row r="81" spans="1:30">
      <c r="A81" s="85" t="s">
        <v>83</v>
      </c>
      <c r="B81" s="85"/>
      <c r="C81" s="85">
        <v>1</v>
      </c>
      <c r="D81" s="85">
        <v>7313.3333329999996</v>
      </c>
      <c r="E81" s="85">
        <v>6798.6666670000004</v>
      </c>
      <c r="F81" s="85">
        <v>8169.3333329999996</v>
      </c>
      <c r="G81" s="85">
        <v>7427.1111109999993</v>
      </c>
      <c r="H81" s="85">
        <v>565.32634492291345</v>
      </c>
      <c r="I81" s="85">
        <v>9432.4444444166656</v>
      </c>
      <c r="J81" s="85">
        <v>2048.7516524568673</v>
      </c>
      <c r="K81" s="85">
        <v>0.33040000000000003</v>
      </c>
      <c r="L81" s="91" t="s">
        <v>814</v>
      </c>
      <c r="M81" s="85"/>
      <c r="N81" s="85"/>
      <c r="Q81" s="85" t="s">
        <v>83</v>
      </c>
      <c r="R81" s="85"/>
      <c r="S81" s="85">
        <v>1</v>
      </c>
      <c r="T81" s="85">
        <v>5679</v>
      </c>
      <c r="U81" s="85">
        <v>5583</v>
      </c>
      <c r="V81" s="85">
        <v>5431</v>
      </c>
      <c r="W81" s="85">
        <v>5564.3333329999996</v>
      </c>
      <c r="X81" s="85">
        <v>102.1023452</v>
      </c>
      <c r="Y81" s="85">
        <v>5396.25</v>
      </c>
      <c r="Z81" s="85">
        <v>374.36007439999997</v>
      </c>
      <c r="AA81" s="85">
        <v>0.2792</v>
      </c>
      <c r="AB81" s="91" t="s">
        <v>815</v>
      </c>
      <c r="AC81" s="85"/>
      <c r="AD81" s="85"/>
    </row>
    <row r="82" spans="1:30">
      <c r="A82" s="85"/>
      <c r="B82" s="85"/>
      <c r="C82" s="85">
        <v>2</v>
      </c>
      <c r="D82" s="85">
        <v>7964</v>
      </c>
      <c r="E82" s="85">
        <v>6841.3333329999996</v>
      </c>
      <c r="F82" s="85">
        <v>7806.6666670000004</v>
      </c>
      <c r="G82" s="85">
        <v>7537.333333333333</v>
      </c>
      <c r="H82" s="85">
        <v>496.32008809250146</v>
      </c>
      <c r="I82" s="85"/>
      <c r="J82" s="85"/>
      <c r="K82" s="85"/>
      <c r="L82" s="85"/>
      <c r="M82" s="85"/>
      <c r="N82" s="85"/>
      <c r="Q82" s="85"/>
      <c r="R82" s="85"/>
      <c r="S82" s="85">
        <v>2</v>
      </c>
      <c r="T82" s="85">
        <v>4972</v>
      </c>
      <c r="U82" s="85">
        <v>4821</v>
      </c>
      <c r="V82" s="85">
        <v>6085</v>
      </c>
      <c r="W82" s="85">
        <v>5292.6666670000004</v>
      </c>
      <c r="X82" s="85">
        <v>563.64547570000002</v>
      </c>
      <c r="Y82" s="85"/>
      <c r="Z82" s="85"/>
      <c r="AA82" s="85"/>
      <c r="AB82" s="85"/>
      <c r="AC82" s="85"/>
      <c r="AD82" s="85"/>
    </row>
    <row r="83" spans="1:30">
      <c r="A83" s="85"/>
      <c r="B83" s="85"/>
      <c r="C83" s="85">
        <v>3</v>
      </c>
      <c r="D83" s="85">
        <v>12038</v>
      </c>
      <c r="E83" s="85">
        <v>11946</v>
      </c>
      <c r="F83" s="85">
        <v>12822</v>
      </c>
      <c r="G83" s="85">
        <v>12268.666666666666</v>
      </c>
      <c r="H83" s="85">
        <v>393.06431478265176</v>
      </c>
      <c r="I83" s="85"/>
      <c r="J83" s="85"/>
      <c r="K83" s="85"/>
      <c r="L83" s="85"/>
      <c r="M83" s="85"/>
      <c r="N83" s="85"/>
      <c r="Q83" s="85"/>
      <c r="R83" s="85"/>
      <c r="S83" s="85">
        <v>3</v>
      </c>
      <c r="T83" s="85">
        <v>6066</v>
      </c>
      <c r="U83" s="85">
        <v>6105</v>
      </c>
      <c r="V83" s="85">
        <v>5450</v>
      </c>
      <c r="W83" s="85">
        <v>5873.6666670000004</v>
      </c>
      <c r="X83" s="85">
        <v>300.00037040000001</v>
      </c>
      <c r="Y83" s="85"/>
      <c r="Z83" s="85"/>
      <c r="AA83" s="85"/>
      <c r="AB83" s="85"/>
      <c r="AC83" s="85"/>
      <c r="AD83" s="85"/>
    </row>
    <row r="84" spans="1:30">
      <c r="A84" s="85"/>
      <c r="B84" s="85"/>
      <c r="C84" s="85">
        <v>4</v>
      </c>
      <c r="D84" s="85">
        <v>11126</v>
      </c>
      <c r="E84" s="85">
        <v>10206</v>
      </c>
      <c r="F84" s="85">
        <v>10158</v>
      </c>
      <c r="G84" s="85">
        <v>10496.666666666666</v>
      </c>
      <c r="H84" s="85">
        <v>445.43711365603809</v>
      </c>
      <c r="I84" s="85"/>
      <c r="J84" s="85"/>
      <c r="K84" s="85"/>
      <c r="L84" s="85"/>
      <c r="M84" s="85"/>
      <c r="N84" s="85"/>
      <c r="Q84" s="85"/>
      <c r="R84" s="85"/>
      <c r="S84" s="85">
        <v>4</v>
      </c>
      <c r="T84" s="85">
        <v>3999</v>
      </c>
      <c r="U84" s="85">
        <v>3964</v>
      </c>
      <c r="V84" s="85">
        <v>6600</v>
      </c>
      <c r="W84" s="85">
        <v>4854.3333329999996</v>
      </c>
      <c r="X84" s="85">
        <v>1234.4554350000001</v>
      </c>
      <c r="Y84" s="85"/>
      <c r="Z84" s="85"/>
      <c r="AA84" s="85"/>
      <c r="AB84" s="85"/>
      <c r="AC84" s="85"/>
      <c r="AD84" s="85"/>
    </row>
    <row r="85" spans="1:30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</row>
    <row r="86" spans="1:30">
      <c r="A86" s="94" t="s">
        <v>73</v>
      </c>
      <c r="B86" s="95" t="s">
        <v>537</v>
      </c>
      <c r="C86" s="95" t="s">
        <v>537</v>
      </c>
      <c r="D86" s="95" t="s">
        <v>537</v>
      </c>
      <c r="E86" s="95" t="s">
        <v>537</v>
      </c>
      <c r="F86" s="95" t="s">
        <v>537</v>
      </c>
      <c r="G86" s="95" t="s">
        <v>537</v>
      </c>
      <c r="H86" s="95" t="s">
        <v>537</v>
      </c>
      <c r="I86" s="95" t="s">
        <v>537</v>
      </c>
      <c r="J86" s="95" t="s">
        <v>537</v>
      </c>
      <c r="K86" s="95" t="s">
        <v>537</v>
      </c>
      <c r="L86" s="95" t="s">
        <v>537</v>
      </c>
      <c r="M86" s="95" t="s">
        <v>537</v>
      </c>
      <c r="N86" s="95" t="s">
        <v>537</v>
      </c>
      <c r="Q86" s="94" t="s">
        <v>73</v>
      </c>
      <c r="R86" s="95" t="s">
        <v>537</v>
      </c>
      <c r="S86" s="95" t="s">
        <v>537</v>
      </c>
      <c r="T86" s="95" t="s">
        <v>537</v>
      </c>
      <c r="U86" s="95" t="s">
        <v>537</v>
      </c>
      <c r="V86" s="95" t="s">
        <v>537</v>
      </c>
      <c r="W86" s="95" t="s">
        <v>537</v>
      </c>
      <c r="X86" s="95" t="s">
        <v>537</v>
      </c>
      <c r="Y86" s="95" t="s">
        <v>537</v>
      </c>
      <c r="Z86" s="95" t="s">
        <v>537</v>
      </c>
      <c r="AA86" s="95" t="s">
        <v>537</v>
      </c>
      <c r="AB86" s="95" t="s">
        <v>537</v>
      </c>
      <c r="AC86" s="95" t="s">
        <v>537</v>
      </c>
      <c r="AD86" s="95" t="s">
        <v>537</v>
      </c>
    </row>
    <row r="87" spans="1:30">
      <c r="A87" s="85" t="s">
        <v>61</v>
      </c>
      <c r="B87" s="85" t="s">
        <v>538</v>
      </c>
      <c r="C87" s="85" t="s">
        <v>63</v>
      </c>
      <c r="D87" s="85" t="s">
        <v>74</v>
      </c>
      <c r="E87" s="85"/>
      <c r="F87" s="85"/>
      <c r="G87" s="85" t="s">
        <v>9</v>
      </c>
      <c r="H87" s="85" t="s">
        <v>65</v>
      </c>
      <c r="I87" s="85" t="s">
        <v>10</v>
      </c>
      <c r="J87" s="85" t="s">
        <v>11</v>
      </c>
      <c r="K87" s="85" t="s">
        <v>81</v>
      </c>
      <c r="L87" s="85" t="s">
        <v>15</v>
      </c>
      <c r="M87" s="85" t="s">
        <v>497</v>
      </c>
      <c r="N87" s="85" t="s">
        <v>15</v>
      </c>
      <c r="Q87" s="85" t="s">
        <v>61</v>
      </c>
      <c r="R87" s="85" t="s">
        <v>538</v>
      </c>
      <c r="S87" s="85" t="s">
        <v>63</v>
      </c>
      <c r="T87" s="85" t="s">
        <v>74</v>
      </c>
      <c r="U87" s="85"/>
      <c r="V87" s="85"/>
      <c r="W87" s="85" t="s">
        <v>9</v>
      </c>
      <c r="X87" s="85" t="s">
        <v>65</v>
      </c>
      <c r="Y87" s="85" t="s">
        <v>10</v>
      </c>
      <c r="Z87" s="85" t="s">
        <v>11</v>
      </c>
      <c r="AA87" s="85" t="s">
        <v>81</v>
      </c>
      <c r="AB87" s="85" t="s">
        <v>15</v>
      </c>
      <c r="AC87" s="85" t="s">
        <v>497</v>
      </c>
      <c r="AD87" s="85" t="s">
        <v>15</v>
      </c>
    </row>
    <row r="88" spans="1:30">
      <c r="A88" s="85" t="s">
        <v>68</v>
      </c>
      <c r="B88" s="85" t="s">
        <v>39</v>
      </c>
      <c r="C88" s="85">
        <v>1</v>
      </c>
      <c r="D88" s="85">
        <v>0</v>
      </c>
      <c r="E88" s="85">
        <v>0</v>
      </c>
      <c r="F88" s="85">
        <v>0</v>
      </c>
      <c r="G88" s="85">
        <v>0</v>
      </c>
      <c r="H88" s="85">
        <v>0</v>
      </c>
      <c r="I88" s="85">
        <v>0</v>
      </c>
      <c r="J88" s="85">
        <v>0</v>
      </c>
      <c r="K88" s="85"/>
      <c r="L88" s="85"/>
      <c r="M88" s="85"/>
      <c r="N88" s="85"/>
      <c r="Q88" s="85" t="s">
        <v>68</v>
      </c>
      <c r="R88" s="85" t="s">
        <v>39</v>
      </c>
      <c r="S88" s="85">
        <v>1</v>
      </c>
      <c r="T88" s="85">
        <v>473.94230770000001</v>
      </c>
      <c r="U88" s="85">
        <v>482.9807692</v>
      </c>
      <c r="V88" s="85">
        <v>460.09615380000002</v>
      </c>
      <c r="W88" s="85">
        <v>472.33974356666675</v>
      </c>
      <c r="X88" s="85">
        <v>9.4110773153259419</v>
      </c>
      <c r="Y88" s="85">
        <v>226.41826922500002</v>
      </c>
      <c r="Z88" s="85">
        <v>172.95237591069656</v>
      </c>
      <c r="AA88" s="85"/>
      <c r="AB88" s="85"/>
      <c r="AC88" s="85"/>
      <c r="AD88" s="85"/>
    </row>
    <row r="89" spans="1:30">
      <c r="A89" s="85"/>
      <c r="B89" s="85"/>
      <c r="C89" s="85">
        <v>2</v>
      </c>
      <c r="D89" s="85">
        <v>0</v>
      </c>
      <c r="E89" s="85">
        <v>0</v>
      </c>
      <c r="F89" s="85">
        <v>0</v>
      </c>
      <c r="G89" s="85">
        <v>0</v>
      </c>
      <c r="H89" s="85">
        <v>0</v>
      </c>
      <c r="I89" s="85"/>
      <c r="J89" s="85"/>
      <c r="K89" s="85"/>
      <c r="L89" s="85"/>
      <c r="M89" s="85"/>
      <c r="N89" s="85"/>
      <c r="Q89" s="85"/>
      <c r="R89" s="85"/>
      <c r="S89" s="85">
        <v>2</v>
      </c>
      <c r="T89" s="85">
        <v>0</v>
      </c>
      <c r="U89" s="85">
        <v>0</v>
      </c>
      <c r="V89" s="85">
        <v>0</v>
      </c>
      <c r="W89" s="85">
        <v>0</v>
      </c>
      <c r="X89" s="85">
        <v>0</v>
      </c>
      <c r="Y89" s="85"/>
      <c r="Z89" s="85"/>
      <c r="AA89" s="85"/>
      <c r="AB89" s="85"/>
      <c r="AC89" s="85"/>
      <c r="AD89" s="85"/>
    </row>
    <row r="90" spans="1:30">
      <c r="A90" s="85"/>
      <c r="B90" s="85"/>
      <c r="C90" s="85">
        <v>3</v>
      </c>
      <c r="D90" s="85">
        <v>0</v>
      </c>
      <c r="E90" s="85">
        <v>0</v>
      </c>
      <c r="F90" s="85">
        <v>0</v>
      </c>
      <c r="G90" s="85">
        <v>0</v>
      </c>
      <c r="H90" s="85">
        <v>0</v>
      </c>
      <c r="I90" s="85"/>
      <c r="J90" s="85"/>
      <c r="K90" s="85"/>
      <c r="L90" s="85"/>
      <c r="M90" s="85"/>
      <c r="N90" s="85"/>
      <c r="Q90" s="85"/>
      <c r="R90" s="85"/>
      <c r="S90" s="85">
        <v>3</v>
      </c>
      <c r="T90" s="85">
        <v>166.97916670000001</v>
      </c>
      <c r="U90" s="85">
        <v>163.85416670000001</v>
      </c>
      <c r="V90" s="85">
        <v>132.8125</v>
      </c>
      <c r="W90" s="85">
        <v>154.54861113333334</v>
      </c>
      <c r="X90" s="85">
        <v>15.422608980551098</v>
      </c>
      <c r="Y90" s="85"/>
      <c r="Z90" s="85"/>
      <c r="AA90" s="85"/>
      <c r="AB90" s="85"/>
      <c r="AC90" s="85"/>
      <c r="AD90" s="85"/>
    </row>
    <row r="91" spans="1:30">
      <c r="A91" s="85"/>
      <c r="B91" s="85"/>
      <c r="C91" s="85">
        <v>4</v>
      </c>
      <c r="D91" s="85">
        <v>0</v>
      </c>
      <c r="E91" s="85">
        <v>0</v>
      </c>
      <c r="F91" s="85">
        <v>0</v>
      </c>
      <c r="G91" s="85">
        <v>0</v>
      </c>
      <c r="H91" s="85">
        <v>0</v>
      </c>
      <c r="I91" s="85"/>
      <c r="J91" s="85"/>
      <c r="K91" s="85"/>
      <c r="L91" s="85"/>
      <c r="M91" s="85"/>
      <c r="N91" s="85"/>
      <c r="Q91" s="85"/>
      <c r="R91" s="85"/>
      <c r="S91" s="85">
        <v>4</v>
      </c>
      <c r="T91" s="85">
        <v>257.39583329999999</v>
      </c>
      <c r="U91" s="85">
        <v>293.02083329999999</v>
      </c>
      <c r="V91" s="85">
        <v>285.9375</v>
      </c>
      <c r="W91" s="85">
        <v>278.78472219999998</v>
      </c>
      <c r="X91" s="85">
        <v>15.398199655417072</v>
      </c>
      <c r="Y91" s="85"/>
      <c r="Z91" s="85"/>
      <c r="AA91" s="85"/>
      <c r="AB91" s="85"/>
      <c r="AC91" s="85"/>
      <c r="AD91" s="85"/>
    </row>
    <row r="92" spans="1:30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</row>
    <row r="93" spans="1:30">
      <c r="A93" s="85" t="s">
        <v>41</v>
      </c>
      <c r="B93" s="85"/>
      <c r="C93" s="85">
        <v>1</v>
      </c>
      <c r="D93" s="85">
        <v>0</v>
      </c>
      <c r="E93" s="85">
        <v>0</v>
      </c>
      <c r="F93" s="85">
        <v>0</v>
      </c>
      <c r="G93" s="85">
        <v>0</v>
      </c>
      <c r="H93" s="85">
        <v>0</v>
      </c>
      <c r="I93" s="85">
        <v>0</v>
      </c>
      <c r="J93" s="85">
        <v>0</v>
      </c>
      <c r="K93" s="85"/>
      <c r="L93" s="85"/>
      <c r="M93" s="85"/>
      <c r="N93" s="85"/>
      <c r="Q93" s="85" t="s">
        <v>41</v>
      </c>
      <c r="R93" s="85"/>
      <c r="S93" s="85">
        <v>1</v>
      </c>
      <c r="T93" s="85">
        <v>543.94230770000001</v>
      </c>
      <c r="U93" s="85">
        <v>574.71153849999996</v>
      </c>
      <c r="V93" s="85">
        <v>568.55769229999999</v>
      </c>
      <c r="W93" s="85">
        <v>562.40384616666654</v>
      </c>
      <c r="X93" s="85">
        <v>13.29382708077882</v>
      </c>
      <c r="Y93" s="85">
        <v>404.43776711916666</v>
      </c>
      <c r="Z93" s="85">
        <v>401.97154947039729</v>
      </c>
      <c r="AA93" s="85">
        <v>0.5071</v>
      </c>
      <c r="AB93" s="91" t="s">
        <v>571</v>
      </c>
      <c r="AC93" s="85"/>
      <c r="AD93" s="85"/>
    </row>
    <row r="94" spans="1:30">
      <c r="A94" s="85"/>
      <c r="B94" s="85"/>
      <c r="C94" s="85">
        <v>2</v>
      </c>
      <c r="D94" s="85">
        <v>0</v>
      </c>
      <c r="E94" s="85">
        <v>0</v>
      </c>
      <c r="F94" s="85">
        <v>0</v>
      </c>
      <c r="G94" s="85">
        <v>0</v>
      </c>
      <c r="H94" s="85">
        <v>0</v>
      </c>
      <c r="I94" s="85"/>
      <c r="J94" s="85"/>
      <c r="K94" s="85"/>
      <c r="L94" s="85"/>
      <c r="M94" s="85"/>
      <c r="N94" s="85"/>
      <c r="Q94" s="85"/>
      <c r="R94" s="85"/>
      <c r="S94" s="85">
        <v>2</v>
      </c>
      <c r="T94" s="85">
        <v>0</v>
      </c>
      <c r="U94" s="85">
        <v>0</v>
      </c>
      <c r="V94" s="85">
        <v>0</v>
      </c>
      <c r="W94" s="85">
        <v>0</v>
      </c>
      <c r="X94" s="85">
        <v>0</v>
      </c>
      <c r="Y94" s="85"/>
      <c r="Z94" s="85"/>
      <c r="AA94" s="85"/>
      <c r="AB94" s="85"/>
      <c r="AC94" s="85"/>
      <c r="AD94" s="85"/>
    </row>
    <row r="95" spans="1:30">
      <c r="A95" s="85"/>
      <c r="B95" s="85"/>
      <c r="C95" s="85">
        <v>3</v>
      </c>
      <c r="D95" s="85">
        <v>0</v>
      </c>
      <c r="E95" s="85">
        <v>0</v>
      </c>
      <c r="F95" s="85">
        <v>0</v>
      </c>
      <c r="G95" s="85">
        <v>0</v>
      </c>
      <c r="H95" s="85">
        <v>0</v>
      </c>
      <c r="I95" s="85"/>
      <c r="J95" s="85"/>
      <c r="K95" s="85"/>
      <c r="L95" s="85"/>
      <c r="M95" s="85"/>
      <c r="N95" s="85"/>
      <c r="Q95" s="85"/>
      <c r="R95" s="85"/>
      <c r="S95" s="85">
        <v>3</v>
      </c>
      <c r="T95" s="85">
        <v>84.0625</v>
      </c>
      <c r="U95" s="85">
        <v>51.5625</v>
      </c>
      <c r="V95" s="85">
        <v>60.520833330000002</v>
      </c>
      <c r="W95" s="85">
        <v>65.381944443333339</v>
      </c>
      <c r="X95" s="85">
        <v>13.706088694253809</v>
      </c>
      <c r="Y95" s="85"/>
      <c r="Z95" s="85"/>
      <c r="AA95" s="85"/>
      <c r="AB95" s="85"/>
      <c r="AC95" s="85"/>
      <c r="AD95" s="85"/>
    </row>
    <row r="96" spans="1:30">
      <c r="A96" s="85"/>
      <c r="B96" s="85"/>
      <c r="C96" s="85">
        <v>4</v>
      </c>
      <c r="D96" s="85">
        <v>0</v>
      </c>
      <c r="E96" s="85">
        <v>0</v>
      </c>
      <c r="F96" s="85">
        <v>0</v>
      </c>
      <c r="G96" s="85">
        <v>0</v>
      </c>
      <c r="H96" s="85">
        <v>0</v>
      </c>
      <c r="I96" s="85"/>
      <c r="J96" s="85"/>
      <c r="K96" s="85"/>
      <c r="L96" s="85"/>
      <c r="M96" s="85"/>
      <c r="N96" s="85"/>
      <c r="Q96" s="85"/>
      <c r="R96" s="85"/>
      <c r="S96" s="85">
        <v>4</v>
      </c>
      <c r="T96" s="85">
        <v>959.27083330000005</v>
      </c>
      <c r="U96" s="85">
        <v>1012.604167</v>
      </c>
      <c r="V96" s="85">
        <v>998.02083330000005</v>
      </c>
      <c r="W96" s="85">
        <v>989.96527786666672</v>
      </c>
      <c r="X96" s="85">
        <v>22.506000694533544</v>
      </c>
      <c r="Y96" s="85"/>
      <c r="Z96" s="85"/>
      <c r="AA96" s="85"/>
      <c r="AB96" s="85"/>
      <c r="AC96" s="85"/>
      <c r="AD96" s="85"/>
    </row>
    <row r="97" spans="1:30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</row>
    <row r="98" spans="1:30">
      <c r="A98" s="85" t="s">
        <v>498</v>
      </c>
      <c r="B98" s="85"/>
      <c r="C98" s="85">
        <v>1</v>
      </c>
      <c r="D98" s="85">
        <v>813.18518519999998</v>
      </c>
      <c r="E98" s="85">
        <v>679.55555560000005</v>
      </c>
      <c r="F98" s="85">
        <v>713.62962960000004</v>
      </c>
      <c r="G98" s="85">
        <v>735.45679010000003</v>
      </c>
      <c r="H98" s="85">
        <v>56.695315389999998</v>
      </c>
      <c r="I98" s="85">
        <v>787.06613760000005</v>
      </c>
      <c r="J98" s="85">
        <v>139.3478485</v>
      </c>
      <c r="K98" s="64" t="s">
        <v>93</v>
      </c>
      <c r="L98" s="85" t="s">
        <v>572</v>
      </c>
      <c r="M98" s="64" t="s">
        <v>93</v>
      </c>
      <c r="N98" s="85" t="s">
        <v>572</v>
      </c>
      <c r="Q98" s="85" t="s">
        <v>498</v>
      </c>
      <c r="R98" s="85"/>
      <c r="S98" s="85">
        <v>1</v>
      </c>
      <c r="T98" s="85">
        <v>350.86538460000003</v>
      </c>
      <c r="U98" s="85">
        <v>321.44230770000001</v>
      </c>
      <c r="V98" s="85">
        <v>318.94230770000001</v>
      </c>
      <c r="W98" s="85">
        <v>330.41666670000001</v>
      </c>
      <c r="X98" s="85">
        <v>14.4954027</v>
      </c>
      <c r="Y98" s="85">
        <v>276.15651709999997</v>
      </c>
      <c r="Z98" s="85">
        <v>59.867623260000002</v>
      </c>
      <c r="AA98" s="85">
        <v>0.65549999999999997</v>
      </c>
      <c r="AB98" s="91" t="s">
        <v>573</v>
      </c>
      <c r="AC98" s="85">
        <v>0.60340000000000005</v>
      </c>
      <c r="AD98" s="91" t="s">
        <v>574</v>
      </c>
    </row>
    <row r="99" spans="1:30">
      <c r="A99" s="85"/>
      <c r="B99" s="85"/>
      <c r="C99" s="85">
        <v>2</v>
      </c>
      <c r="D99" s="85">
        <v>635.70370370000001</v>
      </c>
      <c r="E99" s="85">
        <v>532.29629629999999</v>
      </c>
      <c r="F99" s="85">
        <v>711.85185190000004</v>
      </c>
      <c r="G99" s="85">
        <v>626.61728400000004</v>
      </c>
      <c r="H99" s="85">
        <v>73.58429022</v>
      </c>
      <c r="I99" s="85"/>
      <c r="J99" s="85"/>
      <c r="K99" s="85"/>
      <c r="L99" s="85"/>
      <c r="M99" s="85"/>
      <c r="N99" s="85"/>
      <c r="Q99" s="85"/>
      <c r="R99" s="85"/>
      <c r="S99" s="85">
        <v>2</v>
      </c>
      <c r="T99" s="85">
        <v>249.5192308</v>
      </c>
      <c r="U99" s="85">
        <v>225.28846150000001</v>
      </c>
      <c r="V99" s="85">
        <v>179.9038462</v>
      </c>
      <c r="W99" s="85">
        <v>218.2371795</v>
      </c>
      <c r="X99" s="85">
        <v>28.854414770000002</v>
      </c>
      <c r="Y99" s="85"/>
      <c r="Z99" s="85"/>
      <c r="AA99" s="85"/>
      <c r="AB99" s="85"/>
      <c r="AC99" s="85"/>
      <c r="AD99" s="85"/>
    </row>
    <row r="100" spans="1:30">
      <c r="A100" s="85"/>
      <c r="B100" s="85"/>
      <c r="C100" s="85">
        <v>3</v>
      </c>
      <c r="D100" s="85">
        <v>1027</v>
      </c>
      <c r="E100" s="85">
        <v>937.85714289999999</v>
      </c>
      <c r="F100" s="85">
        <v>1061.5714290000001</v>
      </c>
      <c r="G100" s="85">
        <v>1008.809524</v>
      </c>
      <c r="H100" s="85">
        <v>52.118302550000003</v>
      </c>
      <c r="I100" s="85"/>
      <c r="J100" s="85"/>
      <c r="K100" s="85"/>
      <c r="L100" s="85"/>
      <c r="M100" s="85"/>
      <c r="N100" s="85"/>
      <c r="Q100" s="85"/>
      <c r="R100" s="85"/>
      <c r="S100" s="85">
        <v>3</v>
      </c>
      <c r="T100" s="85">
        <v>238.85416670000001</v>
      </c>
      <c r="U100" s="85">
        <v>223.4375</v>
      </c>
      <c r="V100" s="85">
        <v>181.5625</v>
      </c>
      <c r="W100" s="85">
        <v>214.61805559999999</v>
      </c>
      <c r="X100" s="85">
        <v>24.20634514</v>
      </c>
      <c r="Y100" s="85"/>
      <c r="Z100" s="85"/>
      <c r="AA100" s="85"/>
      <c r="AB100" s="85"/>
      <c r="AC100" s="85"/>
      <c r="AD100" s="85"/>
    </row>
    <row r="101" spans="1:30">
      <c r="A101" s="85"/>
      <c r="B101" s="85"/>
      <c r="C101" s="85">
        <v>4</v>
      </c>
      <c r="D101" s="85">
        <v>781.2857143</v>
      </c>
      <c r="E101" s="85">
        <v>800.14285710000001</v>
      </c>
      <c r="F101" s="85">
        <v>750.7142857</v>
      </c>
      <c r="G101" s="85">
        <v>777.38095239999996</v>
      </c>
      <c r="H101" s="85">
        <v>20.367151539999998</v>
      </c>
      <c r="I101" s="85"/>
      <c r="J101" s="85"/>
      <c r="K101" s="85"/>
      <c r="L101" s="85"/>
      <c r="M101" s="85"/>
      <c r="N101" s="85"/>
      <c r="Q101" s="85"/>
      <c r="R101" s="85"/>
      <c r="S101" s="85">
        <v>4</v>
      </c>
      <c r="T101" s="85">
        <v>340.3125</v>
      </c>
      <c r="U101" s="85">
        <v>331.5625</v>
      </c>
      <c r="V101" s="85">
        <v>352.1875</v>
      </c>
      <c r="W101" s="85">
        <v>341.35416670000001</v>
      </c>
      <c r="X101" s="85">
        <v>8.4522761559999999</v>
      </c>
      <c r="Y101" s="85"/>
      <c r="Z101" s="85"/>
      <c r="AA101" s="85"/>
      <c r="AB101" s="85"/>
      <c r="AC101" s="85"/>
      <c r="AD101" s="85"/>
    </row>
    <row r="102" spans="1:30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</row>
    <row r="103" spans="1:30">
      <c r="A103" s="85" t="s">
        <v>83</v>
      </c>
      <c r="B103" s="85"/>
      <c r="C103" s="85">
        <v>1</v>
      </c>
      <c r="D103" s="85">
        <v>0</v>
      </c>
      <c r="E103" s="85">
        <v>0</v>
      </c>
      <c r="F103" s="85">
        <v>0</v>
      </c>
      <c r="G103" s="85">
        <v>0</v>
      </c>
      <c r="H103" s="85">
        <v>0</v>
      </c>
      <c r="I103" s="85">
        <v>0</v>
      </c>
      <c r="J103" s="85">
        <v>0</v>
      </c>
      <c r="K103" s="85"/>
      <c r="L103" s="85"/>
      <c r="M103" s="85"/>
      <c r="N103" s="85"/>
      <c r="Q103" s="85" t="s">
        <v>83</v>
      </c>
      <c r="R103" s="85"/>
      <c r="S103" s="85">
        <v>1</v>
      </c>
      <c r="T103" s="85">
        <v>48.75</v>
      </c>
      <c r="U103" s="85">
        <v>44.13461538</v>
      </c>
      <c r="V103" s="85">
        <v>49.51923077</v>
      </c>
      <c r="W103" s="85">
        <v>47.467948716666662</v>
      </c>
      <c r="X103" s="85">
        <v>2.3778508986588007</v>
      </c>
      <c r="Y103" s="85">
        <v>277.76642628166667</v>
      </c>
      <c r="Z103" s="85">
        <v>434.94359595597592</v>
      </c>
      <c r="AA103" s="85">
        <v>0.85519999999999996</v>
      </c>
      <c r="AB103" s="91" t="s">
        <v>575</v>
      </c>
      <c r="AC103" s="85"/>
      <c r="AD103" s="85"/>
    </row>
    <row r="104" spans="1:30">
      <c r="A104" s="85"/>
      <c r="B104" s="85"/>
      <c r="C104" s="85">
        <v>2</v>
      </c>
      <c r="D104" s="85">
        <v>0</v>
      </c>
      <c r="E104" s="85">
        <v>0</v>
      </c>
      <c r="F104" s="85">
        <v>0</v>
      </c>
      <c r="G104" s="85">
        <v>0</v>
      </c>
      <c r="H104" s="85">
        <v>0</v>
      </c>
      <c r="I104" s="85"/>
      <c r="J104" s="85"/>
      <c r="K104" s="85"/>
      <c r="L104" s="85"/>
      <c r="M104" s="85"/>
      <c r="N104" s="85"/>
      <c r="Q104" s="85"/>
      <c r="R104" s="85"/>
      <c r="S104" s="85">
        <v>2</v>
      </c>
      <c r="T104" s="85">
        <v>54.71153846</v>
      </c>
      <c r="U104" s="85">
        <v>44.51923077</v>
      </c>
      <c r="V104" s="85">
        <v>0</v>
      </c>
      <c r="W104" s="85">
        <v>33.076923076666667</v>
      </c>
      <c r="X104" s="85">
        <v>23.756162908133987</v>
      </c>
      <c r="Y104" s="85"/>
      <c r="Z104" s="85"/>
      <c r="AA104" s="85"/>
      <c r="AB104" s="85"/>
      <c r="AC104" s="85"/>
      <c r="AD104" s="85"/>
    </row>
    <row r="105" spans="1:30">
      <c r="A105" s="85"/>
      <c r="B105" s="85"/>
      <c r="C105" s="85">
        <v>3</v>
      </c>
      <c r="D105" s="85">
        <v>0</v>
      </c>
      <c r="E105" s="85">
        <v>0</v>
      </c>
      <c r="F105" s="85">
        <v>0</v>
      </c>
      <c r="G105" s="85">
        <v>0</v>
      </c>
      <c r="H105" s="85">
        <v>0</v>
      </c>
      <c r="I105" s="85"/>
      <c r="J105" s="85"/>
      <c r="K105" s="85"/>
      <c r="L105" s="85"/>
      <c r="M105" s="85"/>
      <c r="N105" s="85"/>
      <c r="Q105" s="85"/>
      <c r="R105" s="85"/>
      <c r="S105" s="85">
        <v>3</v>
      </c>
      <c r="T105" s="85">
        <v>0</v>
      </c>
      <c r="U105" s="85">
        <v>0</v>
      </c>
      <c r="V105" s="85">
        <v>0</v>
      </c>
      <c r="W105" s="85">
        <v>0</v>
      </c>
      <c r="X105" s="85">
        <v>0</v>
      </c>
      <c r="Y105" s="85"/>
      <c r="Z105" s="85"/>
      <c r="AA105" s="85"/>
      <c r="AB105" s="85"/>
      <c r="AC105" s="85"/>
      <c r="AD105" s="85"/>
    </row>
    <row r="106" spans="1:30">
      <c r="A106" s="85"/>
      <c r="B106" s="85"/>
      <c r="C106" s="85">
        <v>4</v>
      </c>
      <c r="D106" s="85">
        <v>0</v>
      </c>
      <c r="E106" s="85">
        <v>0</v>
      </c>
      <c r="F106" s="85">
        <v>0</v>
      </c>
      <c r="G106" s="85">
        <v>0</v>
      </c>
      <c r="H106" s="85">
        <v>0</v>
      </c>
      <c r="I106" s="85"/>
      <c r="J106" s="85"/>
      <c r="K106" s="85"/>
      <c r="L106" s="85"/>
      <c r="M106" s="85"/>
      <c r="N106" s="85"/>
      <c r="Q106" s="85"/>
      <c r="R106" s="85"/>
      <c r="S106" s="85">
        <v>4</v>
      </c>
      <c r="T106" s="85">
        <v>1015.104167</v>
      </c>
      <c r="U106" s="85">
        <v>1003.645833</v>
      </c>
      <c r="V106" s="85">
        <v>1072.8125</v>
      </c>
      <c r="W106" s="85">
        <v>1030.5208333333333</v>
      </c>
      <c r="X106" s="85">
        <v>30.268379062394715</v>
      </c>
      <c r="Y106" s="85"/>
      <c r="Z106" s="85"/>
      <c r="AA106" s="85"/>
      <c r="AB106" s="85"/>
      <c r="AC106" s="85"/>
      <c r="AD106" s="85"/>
    </row>
    <row r="107" spans="1:30">
      <c r="A107" s="85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</row>
    <row r="108" spans="1:30">
      <c r="A108" s="85" t="s">
        <v>68</v>
      </c>
      <c r="B108" s="85" t="s">
        <v>96</v>
      </c>
      <c r="C108" s="85">
        <v>1</v>
      </c>
      <c r="D108" s="85">
        <v>0</v>
      </c>
      <c r="E108" s="85">
        <v>0</v>
      </c>
      <c r="F108" s="85">
        <v>0</v>
      </c>
      <c r="G108" s="85">
        <v>0</v>
      </c>
      <c r="H108" s="85">
        <v>0</v>
      </c>
      <c r="I108" s="85">
        <v>0</v>
      </c>
      <c r="J108" s="85">
        <v>0</v>
      </c>
      <c r="K108" s="85"/>
      <c r="L108" s="85"/>
      <c r="M108" s="85"/>
      <c r="N108" s="85"/>
      <c r="Q108" s="85" t="s">
        <v>68</v>
      </c>
      <c r="R108" s="85" t="s">
        <v>96</v>
      </c>
      <c r="S108" s="85">
        <v>1</v>
      </c>
      <c r="T108" s="85">
        <v>1356.4949999999999</v>
      </c>
      <c r="U108" s="85">
        <v>1197.21</v>
      </c>
      <c r="V108" s="85">
        <v>1166.454</v>
      </c>
      <c r="W108" s="85">
        <v>1240.0530000000001</v>
      </c>
      <c r="X108" s="85">
        <v>83.288804400000004</v>
      </c>
      <c r="Y108" s="85">
        <v>607.36500000000001</v>
      </c>
      <c r="Z108" s="85">
        <v>431.00446490000002</v>
      </c>
      <c r="AA108" s="85"/>
      <c r="AB108" s="85"/>
      <c r="AC108" s="85"/>
      <c r="AD108" s="85"/>
    </row>
    <row r="109" spans="1:30">
      <c r="A109" s="85"/>
      <c r="B109" s="85"/>
      <c r="C109" s="85">
        <v>2</v>
      </c>
      <c r="D109" s="85">
        <v>0</v>
      </c>
      <c r="E109" s="85">
        <v>0</v>
      </c>
      <c r="F109" s="85">
        <v>0</v>
      </c>
      <c r="G109" s="85">
        <v>0</v>
      </c>
      <c r="H109" s="85">
        <v>0</v>
      </c>
      <c r="I109" s="85"/>
      <c r="J109" s="85"/>
      <c r="K109" s="85"/>
      <c r="L109" s="85"/>
      <c r="M109" s="85"/>
      <c r="N109" s="85"/>
      <c r="Q109" s="85"/>
      <c r="R109" s="85"/>
      <c r="S109" s="85">
        <v>2</v>
      </c>
      <c r="T109" s="85">
        <v>182.07300000000001</v>
      </c>
      <c r="U109" s="85">
        <v>157.87200000000001</v>
      </c>
      <c r="V109" s="85">
        <v>159.20400000000001</v>
      </c>
      <c r="W109" s="85">
        <v>166.38300000000001</v>
      </c>
      <c r="X109" s="85">
        <v>11.107824000000001</v>
      </c>
      <c r="Y109" s="85"/>
      <c r="Z109" s="85"/>
      <c r="AA109" s="85"/>
      <c r="AB109" s="85"/>
      <c r="AC109" s="85"/>
      <c r="AD109" s="85"/>
    </row>
    <row r="110" spans="1:30">
      <c r="A110" s="85"/>
      <c r="B110" s="85"/>
      <c r="C110" s="85">
        <v>3</v>
      </c>
      <c r="D110" s="85">
        <v>0</v>
      </c>
      <c r="E110" s="85">
        <v>0</v>
      </c>
      <c r="F110" s="85">
        <v>0</v>
      </c>
      <c r="G110" s="85">
        <v>0</v>
      </c>
      <c r="H110" s="85">
        <v>0</v>
      </c>
      <c r="I110" s="85"/>
      <c r="J110" s="85"/>
      <c r="K110" s="85"/>
      <c r="L110" s="85"/>
      <c r="M110" s="85"/>
      <c r="N110" s="85"/>
      <c r="Q110" s="85"/>
      <c r="R110" s="85"/>
      <c r="S110" s="85">
        <v>3</v>
      </c>
      <c r="T110" s="85">
        <v>264</v>
      </c>
      <c r="U110" s="85">
        <v>245.10599999999999</v>
      </c>
      <c r="V110" s="85">
        <v>260.79899999999998</v>
      </c>
      <c r="W110" s="85">
        <v>256.63499999999999</v>
      </c>
      <c r="X110" s="85">
        <v>8.2563099510000004</v>
      </c>
      <c r="Y110" s="85"/>
      <c r="Z110" s="85"/>
      <c r="AA110" s="85"/>
      <c r="AB110" s="85"/>
      <c r="AC110" s="85"/>
      <c r="AD110" s="85"/>
    </row>
    <row r="111" spans="1:30">
      <c r="A111" s="85"/>
      <c r="B111" s="85"/>
      <c r="C111" s="85">
        <v>4</v>
      </c>
      <c r="D111" s="85">
        <v>0</v>
      </c>
      <c r="E111" s="85">
        <v>0</v>
      </c>
      <c r="F111" s="85">
        <v>0</v>
      </c>
      <c r="G111" s="85">
        <v>0</v>
      </c>
      <c r="H111" s="85">
        <v>0</v>
      </c>
      <c r="I111" s="85"/>
      <c r="J111" s="85"/>
      <c r="K111" s="85"/>
      <c r="L111" s="85"/>
      <c r="M111" s="85"/>
      <c r="N111" s="85"/>
      <c r="Q111" s="85"/>
      <c r="R111" s="85"/>
      <c r="S111" s="85">
        <v>4</v>
      </c>
      <c r="T111" s="85">
        <v>983.45100000000002</v>
      </c>
      <c r="U111" s="85">
        <v>701.58600000000001</v>
      </c>
      <c r="V111" s="85">
        <v>614.13</v>
      </c>
      <c r="W111" s="85">
        <v>766.38900000000001</v>
      </c>
      <c r="X111" s="85">
        <v>157.58399209999999</v>
      </c>
      <c r="Y111" s="85"/>
      <c r="Z111" s="85"/>
      <c r="AA111" s="85"/>
      <c r="AB111" s="85"/>
      <c r="AC111" s="85"/>
      <c r="AD111" s="85"/>
    </row>
    <row r="112" spans="1:30">
      <c r="A112" s="8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</row>
    <row r="113" spans="1:30">
      <c r="A113" s="85" t="s">
        <v>41</v>
      </c>
      <c r="B113" s="85"/>
      <c r="C113" s="85">
        <v>1</v>
      </c>
      <c r="D113" s="85">
        <v>332.59259259999999</v>
      </c>
      <c r="E113" s="85">
        <v>319.85185189999999</v>
      </c>
      <c r="F113" s="85">
        <v>345.92592589999998</v>
      </c>
      <c r="G113" s="85">
        <v>332.79012346666667</v>
      </c>
      <c r="H113" s="85">
        <v>10.645612478758045</v>
      </c>
      <c r="I113" s="85">
        <v>83.197530866666668</v>
      </c>
      <c r="J113" s="85">
        <v>144.10235052534659</v>
      </c>
      <c r="K113" s="85">
        <v>0.35589999999999999</v>
      </c>
      <c r="L113" s="91" t="s">
        <v>816</v>
      </c>
      <c r="M113" s="85"/>
      <c r="N113" s="85"/>
      <c r="Q113" s="85" t="s">
        <v>41</v>
      </c>
      <c r="R113" s="85"/>
      <c r="S113" s="85">
        <v>1</v>
      </c>
      <c r="T113" s="85">
        <v>984.18600000000004</v>
      </c>
      <c r="U113" s="85">
        <v>824.09400000000005</v>
      </c>
      <c r="V113" s="85">
        <v>577.12199999999996</v>
      </c>
      <c r="W113" s="85">
        <v>795.13400000000001</v>
      </c>
      <c r="X113" s="85">
        <v>167.4401111</v>
      </c>
      <c r="Y113" s="85">
        <v>389.815</v>
      </c>
      <c r="Z113" s="85">
        <v>257.35719840000002</v>
      </c>
      <c r="AA113" s="85">
        <v>0.48130000000000001</v>
      </c>
      <c r="AB113" s="91" t="s">
        <v>817</v>
      </c>
      <c r="AC113" s="85"/>
      <c r="AD113" s="85"/>
    </row>
    <row r="114" spans="1:30">
      <c r="A114" s="85"/>
      <c r="B114" s="85"/>
      <c r="C114" s="85">
        <v>2</v>
      </c>
      <c r="D114" s="85">
        <v>0</v>
      </c>
      <c r="E114" s="85">
        <v>0</v>
      </c>
      <c r="F114" s="85">
        <v>0</v>
      </c>
      <c r="G114" s="85">
        <v>0</v>
      </c>
      <c r="H114" s="85">
        <v>0</v>
      </c>
      <c r="I114" s="85"/>
      <c r="J114" s="85"/>
      <c r="K114" s="85"/>
      <c r="L114" s="85"/>
      <c r="M114" s="85"/>
      <c r="N114" s="85"/>
      <c r="Q114" s="85"/>
      <c r="R114" s="85"/>
      <c r="S114" s="85">
        <v>2</v>
      </c>
      <c r="T114" s="85">
        <v>136.56899999999999</v>
      </c>
      <c r="U114" s="85">
        <v>119.514</v>
      </c>
      <c r="V114" s="85">
        <v>114.345</v>
      </c>
      <c r="W114" s="85">
        <v>123.476</v>
      </c>
      <c r="X114" s="85">
        <v>9.4955999280000007</v>
      </c>
      <c r="Y114" s="85"/>
      <c r="Z114" s="85"/>
      <c r="AA114" s="85"/>
      <c r="AB114" s="85"/>
      <c r="AC114" s="85"/>
      <c r="AD114" s="85"/>
    </row>
    <row r="115" spans="1:30">
      <c r="A115" s="85"/>
      <c r="B115" s="85"/>
      <c r="C115" s="85">
        <v>3</v>
      </c>
      <c r="D115" s="85">
        <v>0</v>
      </c>
      <c r="E115" s="85">
        <v>0</v>
      </c>
      <c r="F115" s="85">
        <v>0</v>
      </c>
      <c r="G115" s="85">
        <v>0</v>
      </c>
      <c r="H115" s="85">
        <v>0</v>
      </c>
      <c r="I115" s="85"/>
      <c r="J115" s="85"/>
      <c r="K115" s="85"/>
      <c r="L115" s="85"/>
      <c r="M115" s="85"/>
      <c r="N115" s="85"/>
      <c r="Q115" s="85"/>
      <c r="R115" s="85"/>
      <c r="S115" s="85">
        <v>3</v>
      </c>
      <c r="T115" s="85">
        <v>251.49</v>
      </c>
      <c r="U115" s="85">
        <v>218.41800000000001</v>
      </c>
      <c r="V115" s="85">
        <v>190.66800000000001</v>
      </c>
      <c r="W115" s="85">
        <v>220.19200000000001</v>
      </c>
      <c r="X115" s="85">
        <v>24.862142949999999</v>
      </c>
      <c r="Y115" s="85"/>
      <c r="Z115" s="85"/>
      <c r="AA115" s="85"/>
      <c r="AB115" s="85"/>
      <c r="AC115" s="85"/>
      <c r="AD115" s="85"/>
    </row>
    <row r="116" spans="1:30">
      <c r="A116" s="85"/>
      <c r="B116" s="85"/>
      <c r="C116" s="85">
        <v>4</v>
      </c>
      <c r="D116" s="85">
        <v>0</v>
      </c>
      <c r="E116" s="85">
        <v>0</v>
      </c>
      <c r="F116" s="85">
        <v>0</v>
      </c>
      <c r="G116" s="85">
        <v>0</v>
      </c>
      <c r="H116" s="85">
        <v>0</v>
      </c>
      <c r="I116" s="85"/>
      <c r="J116" s="85"/>
      <c r="K116" s="85"/>
      <c r="L116" s="85"/>
      <c r="M116" s="85"/>
      <c r="N116" s="85"/>
      <c r="Q116" s="85"/>
      <c r="R116" s="85"/>
      <c r="S116" s="85">
        <v>4</v>
      </c>
      <c r="T116" s="85">
        <v>523.63199999999995</v>
      </c>
      <c r="U116" s="85">
        <v>407.13600000000002</v>
      </c>
      <c r="V116" s="85">
        <v>330.60599999999999</v>
      </c>
      <c r="W116" s="85">
        <v>420.45800000000003</v>
      </c>
      <c r="X116" s="85">
        <v>79.36357658</v>
      </c>
      <c r="Y116" s="85"/>
      <c r="Z116" s="85"/>
      <c r="AA116" s="85"/>
      <c r="AB116" s="85"/>
      <c r="AC116" s="85"/>
      <c r="AD116" s="85"/>
    </row>
    <row r="117" spans="1:30">
      <c r="A117" s="85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</row>
    <row r="118" spans="1:30">
      <c r="A118" s="85" t="s">
        <v>498</v>
      </c>
      <c r="B118" s="85"/>
      <c r="C118" s="85">
        <v>1</v>
      </c>
      <c r="D118" s="85">
        <v>647.25925930000005</v>
      </c>
      <c r="E118" s="85">
        <v>657.62962960000004</v>
      </c>
      <c r="F118" s="85">
        <v>681.62962960000004</v>
      </c>
      <c r="G118" s="85">
        <v>662.17283950000001</v>
      </c>
      <c r="H118" s="85">
        <v>14.39470173</v>
      </c>
      <c r="I118" s="85">
        <v>501.32539680000002</v>
      </c>
      <c r="J118" s="85">
        <v>166.6282549</v>
      </c>
      <c r="K118" s="85">
        <v>2E-3</v>
      </c>
      <c r="L118" s="85" t="s">
        <v>818</v>
      </c>
      <c r="M118" s="85">
        <v>1.67E-2</v>
      </c>
      <c r="N118" s="85" t="s">
        <v>819</v>
      </c>
      <c r="Q118" s="85" t="s">
        <v>498</v>
      </c>
      <c r="R118" s="85"/>
      <c r="S118" s="85">
        <v>1</v>
      </c>
      <c r="T118" s="85">
        <v>269.10300000000001</v>
      </c>
      <c r="U118" s="85">
        <v>253.404</v>
      </c>
      <c r="V118" s="85">
        <v>234.37799999999999</v>
      </c>
      <c r="W118" s="85">
        <v>252.29499999999999</v>
      </c>
      <c r="X118" s="85">
        <v>14.198094169999999</v>
      </c>
      <c r="Y118" s="85">
        <v>428.07875000000001</v>
      </c>
      <c r="Z118" s="85">
        <v>316.74435340000002</v>
      </c>
      <c r="AA118" s="85">
        <v>0.5827</v>
      </c>
      <c r="AB118" s="91" t="s">
        <v>820</v>
      </c>
      <c r="AC118" s="85">
        <v>0.87629999999999997</v>
      </c>
      <c r="AD118" s="91" t="s">
        <v>821</v>
      </c>
    </row>
    <row r="119" spans="1:30">
      <c r="A119" s="85"/>
      <c r="B119" s="85"/>
      <c r="C119" s="85">
        <v>2</v>
      </c>
      <c r="D119" s="85">
        <v>209.33333329999999</v>
      </c>
      <c r="E119" s="85">
        <v>221.4814815</v>
      </c>
      <c r="F119" s="85">
        <v>236</v>
      </c>
      <c r="G119" s="85">
        <v>222.2716049</v>
      </c>
      <c r="H119" s="85">
        <v>10.90094794</v>
      </c>
      <c r="I119" s="85"/>
      <c r="J119" s="85"/>
      <c r="K119" s="85"/>
      <c r="L119" s="85"/>
      <c r="M119" s="85"/>
      <c r="N119" s="85"/>
      <c r="Q119" s="85"/>
      <c r="R119" s="85"/>
      <c r="S119" s="85">
        <v>2</v>
      </c>
      <c r="T119" s="85">
        <v>230.87700000000001</v>
      </c>
      <c r="U119" s="85">
        <v>249.34800000000001</v>
      </c>
      <c r="V119" s="85">
        <v>210.72</v>
      </c>
      <c r="W119" s="85">
        <v>230.315</v>
      </c>
      <c r="X119" s="85">
        <v>15.77482127</v>
      </c>
      <c r="Y119" s="85"/>
      <c r="Z119" s="85"/>
      <c r="AA119" s="85"/>
      <c r="AB119" s="85"/>
      <c r="AC119" s="85"/>
      <c r="AD119" s="85"/>
    </row>
    <row r="120" spans="1:30">
      <c r="A120" s="85"/>
      <c r="B120" s="85"/>
      <c r="C120" s="85">
        <v>3</v>
      </c>
      <c r="D120" s="85">
        <v>570.42857140000001</v>
      </c>
      <c r="E120" s="85">
        <v>553.85714289999999</v>
      </c>
      <c r="F120" s="85">
        <v>518.42857140000001</v>
      </c>
      <c r="G120" s="85">
        <v>547.57142859999999</v>
      </c>
      <c r="H120" s="85">
        <v>21.689208579999999</v>
      </c>
      <c r="I120" s="85"/>
      <c r="J120" s="85"/>
      <c r="K120" s="85"/>
      <c r="L120" s="85"/>
      <c r="M120" s="85"/>
      <c r="N120" s="85"/>
      <c r="Q120" s="85"/>
      <c r="R120" s="85"/>
      <c r="S120" s="85">
        <v>3</v>
      </c>
      <c r="T120" s="85">
        <v>300.20100000000002</v>
      </c>
      <c r="U120" s="85">
        <v>228.41399999999999</v>
      </c>
      <c r="V120" s="85">
        <v>231.102</v>
      </c>
      <c r="W120" s="85">
        <v>253.239</v>
      </c>
      <c r="X120" s="85">
        <v>33.225275709999998</v>
      </c>
      <c r="Y120" s="85"/>
      <c r="Z120" s="85"/>
      <c r="AA120" s="85"/>
      <c r="AB120" s="85"/>
      <c r="AC120" s="85"/>
      <c r="AD120" s="85"/>
    </row>
    <row r="121" spans="1:30">
      <c r="A121" s="85"/>
      <c r="B121" s="85"/>
      <c r="C121" s="85">
        <v>4</v>
      </c>
      <c r="D121" s="85">
        <v>591.2857143</v>
      </c>
      <c r="E121" s="85">
        <v>583.2857143</v>
      </c>
      <c r="F121" s="85">
        <v>545.2857143</v>
      </c>
      <c r="G121" s="85">
        <v>573.2857143</v>
      </c>
      <c r="H121" s="85">
        <v>20.066555919999999</v>
      </c>
      <c r="I121" s="85"/>
      <c r="J121" s="85"/>
      <c r="K121" s="85"/>
      <c r="L121" s="85"/>
      <c r="M121" s="85"/>
      <c r="N121" s="85"/>
      <c r="Q121" s="85"/>
      <c r="R121" s="85"/>
      <c r="S121" s="85">
        <v>4</v>
      </c>
      <c r="T121" s="85">
        <v>1086.27</v>
      </c>
      <c r="U121" s="85">
        <v>941.49</v>
      </c>
      <c r="V121" s="85">
        <v>901.63800000000003</v>
      </c>
      <c r="W121" s="85">
        <v>976.46600000000001</v>
      </c>
      <c r="X121" s="85">
        <v>79.329415679999997</v>
      </c>
      <c r="Y121" s="85"/>
      <c r="Z121" s="85"/>
      <c r="AA121" s="85"/>
      <c r="AB121" s="85"/>
      <c r="AC121" s="85"/>
      <c r="AD121" s="85"/>
    </row>
    <row r="122" spans="1:30">
      <c r="A122" s="85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</row>
    <row r="123" spans="1:30">
      <c r="A123" s="85" t="s">
        <v>83</v>
      </c>
      <c r="B123" s="85"/>
      <c r="C123" s="85">
        <v>1</v>
      </c>
      <c r="D123" s="85">
        <v>0</v>
      </c>
      <c r="E123" s="85">
        <v>0</v>
      </c>
      <c r="F123" s="85">
        <v>0</v>
      </c>
      <c r="G123" s="85">
        <v>0</v>
      </c>
      <c r="H123" s="85">
        <v>0</v>
      </c>
      <c r="I123" s="85">
        <v>0</v>
      </c>
      <c r="J123" s="85">
        <v>0</v>
      </c>
      <c r="K123" s="85"/>
      <c r="L123" s="85"/>
      <c r="M123" s="85"/>
      <c r="N123" s="85"/>
      <c r="Q123" s="85" t="s">
        <v>83</v>
      </c>
      <c r="R123" s="85"/>
      <c r="S123" s="85">
        <v>1</v>
      </c>
      <c r="T123" s="85">
        <v>105.54900000000001</v>
      </c>
      <c r="U123" s="85">
        <v>99.593999999999994</v>
      </c>
      <c r="V123" s="85">
        <v>92.954999999999998</v>
      </c>
      <c r="W123" s="85">
        <v>99.366</v>
      </c>
      <c r="X123" s="85">
        <v>5.1440060259999996</v>
      </c>
      <c r="Y123" s="85">
        <v>354.80849999999998</v>
      </c>
      <c r="Z123" s="85">
        <v>474.5536108</v>
      </c>
      <c r="AA123" s="85">
        <v>0.52049999999999996</v>
      </c>
      <c r="AB123" s="91" t="s">
        <v>822</v>
      </c>
      <c r="AC123" s="85"/>
      <c r="AD123" s="85"/>
    </row>
    <row r="124" spans="1:30">
      <c r="A124" s="85"/>
      <c r="B124" s="85"/>
      <c r="C124" s="85">
        <v>2</v>
      </c>
      <c r="D124" s="85">
        <v>0</v>
      </c>
      <c r="E124" s="85">
        <v>0</v>
      </c>
      <c r="F124" s="85">
        <v>0</v>
      </c>
      <c r="G124" s="85">
        <v>0</v>
      </c>
      <c r="H124" s="85">
        <v>0</v>
      </c>
      <c r="I124" s="85"/>
      <c r="J124" s="85"/>
      <c r="K124" s="85"/>
      <c r="L124" s="85"/>
      <c r="M124" s="85"/>
      <c r="N124" s="85"/>
      <c r="Q124" s="85"/>
      <c r="R124" s="85"/>
      <c r="S124" s="85">
        <v>2</v>
      </c>
      <c r="T124" s="85">
        <v>96.566999999999993</v>
      </c>
      <c r="U124" s="85">
        <v>87.369</v>
      </c>
      <c r="V124" s="85">
        <v>72.947999999999993</v>
      </c>
      <c r="W124" s="85">
        <v>85.628</v>
      </c>
      <c r="X124" s="85">
        <v>9.7206858809999996</v>
      </c>
      <c r="Y124" s="85"/>
      <c r="Z124" s="85"/>
      <c r="AA124" s="85"/>
      <c r="AB124" s="85"/>
      <c r="AC124" s="85"/>
      <c r="AD124" s="85"/>
    </row>
    <row r="125" spans="1:30">
      <c r="A125" s="85"/>
      <c r="B125" s="85"/>
      <c r="C125" s="85">
        <v>3</v>
      </c>
      <c r="D125" s="85">
        <v>0</v>
      </c>
      <c r="E125" s="85">
        <v>0</v>
      </c>
      <c r="F125" s="85">
        <v>0</v>
      </c>
      <c r="G125" s="85">
        <v>0</v>
      </c>
      <c r="H125" s="85">
        <v>0</v>
      </c>
      <c r="I125" s="85"/>
      <c r="J125" s="85"/>
      <c r="K125" s="85"/>
      <c r="L125" s="85"/>
      <c r="M125" s="85"/>
      <c r="N125" s="85"/>
      <c r="Q125" s="85"/>
      <c r="R125" s="85"/>
      <c r="S125" s="85">
        <v>3</v>
      </c>
      <c r="T125" s="85">
        <v>65.483999999999995</v>
      </c>
      <c r="U125" s="85">
        <v>51.914999999999999</v>
      </c>
      <c r="V125" s="85">
        <v>56.265000000000001</v>
      </c>
      <c r="W125" s="85">
        <v>57.887999999999998</v>
      </c>
      <c r="X125" s="85">
        <v>5.6571510500000004</v>
      </c>
      <c r="Y125" s="85"/>
      <c r="Z125" s="85"/>
      <c r="AA125" s="85"/>
      <c r="AB125" s="85"/>
      <c r="AC125" s="85"/>
      <c r="AD125" s="85"/>
    </row>
    <row r="126" spans="1:30">
      <c r="A126" s="85"/>
      <c r="B126" s="85"/>
      <c r="C126" s="85">
        <v>4</v>
      </c>
      <c r="D126" s="85">
        <v>0</v>
      </c>
      <c r="E126" s="85">
        <v>0</v>
      </c>
      <c r="F126" s="85">
        <v>0</v>
      </c>
      <c r="G126" s="85">
        <v>0</v>
      </c>
      <c r="H126" s="85">
        <v>0</v>
      </c>
      <c r="I126" s="85"/>
      <c r="J126" s="85"/>
      <c r="K126" s="85"/>
      <c r="L126" s="85"/>
      <c r="M126" s="85"/>
      <c r="N126" s="85"/>
      <c r="Q126" s="85"/>
      <c r="R126" s="85"/>
      <c r="S126" s="85">
        <v>4</v>
      </c>
      <c r="T126" s="85">
        <v>1305.3869999999999</v>
      </c>
      <c r="U126" s="85">
        <v>1057.2149999999999</v>
      </c>
      <c r="V126" s="85">
        <v>1166.454</v>
      </c>
      <c r="W126" s="85">
        <v>1176.3520000000001</v>
      </c>
      <c r="X126" s="85">
        <v>101.55725219999999</v>
      </c>
      <c r="Y126" s="85"/>
      <c r="Z126" s="85"/>
      <c r="AA126" s="85"/>
      <c r="AB126" s="85"/>
      <c r="AC126" s="85"/>
      <c r="AD126" s="8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K6" sqref="K6"/>
    </sheetView>
  </sheetViews>
  <sheetFormatPr defaultRowHeight="14.4"/>
  <cols>
    <col min="1" max="1" width="35.33203125" bestFit="1" customWidth="1"/>
    <col min="2" max="2" width="14.109375" bestFit="1" customWidth="1"/>
    <col min="3" max="3" width="7.33203125" bestFit="1" customWidth="1"/>
    <col min="4" max="4" width="23" bestFit="1" customWidth="1"/>
    <col min="5" max="5" width="25.33203125" bestFit="1" customWidth="1"/>
    <col min="6" max="6" width="12.5546875" bestFit="1" customWidth="1"/>
    <col min="7" max="7" width="15.33203125" bestFit="1" customWidth="1"/>
    <col min="8" max="8" width="13.5546875" bestFit="1" customWidth="1"/>
    <col min="9" max="9" width="24.33203125" bestFit="1" customWidth="1"/>
    <col min="10" max="10" width="22.6640625" bestFit="1" customWidth="1"/>
  </cols>
  <sheetData>
    <row r="1" spans="1:10">
      <c r="A1" s="30" t="s">
        <v>111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A2" s="14" t="s">
        <v>61</v>
      </c>
      <c r="B2" s="14" t="s">
        <v>80</v>
      </c>
      <c r="C2" s="14" t="s">
        <v>63</v>
      </c>
      <c r="D2" s="14" t="s">
        <v>112</v>
      </c>
      <c r="E2" s="14" t="s">
        <v>113</v>
      </c>
      <c r="F2" s="14" t="s">
        <v>9</v>
      </c>
      <c r="G2" s="14" t="s">
        <v>10</v>
      </c>
      <c r="H2" s="14" t="s">
        <v>11</v>
      </c>
      <c r="I2" s="14" t="s">
        <v>81</v>
      </c>
      <c r="J2" t="s">
        <v>15</v>
      </c>
    </row>
    <row r="3" spans="1:10">
      <c r="A3" t="s">
        <v>68</v>
      </c>
      <c r="B3" t="s">
        <v>39</v>
      </c>
      <c r="C3">
        <v>1</v>
      </c>
      <c r="D3">
        <v>1</v>
      </c>
      <c r="E3">
        <v>1</v>
      </c>
      <c r="F3">
        <v>1</v>
      </c>
      <c r="G3">
        <v>1</v>
      </c>
      <c r="H3">
        <v>0</v>
      </c>
    </row>
    <row r="4" spans="1:10">
      <c r="C4">
        <v>2</v>
      </c>
      <c r="D4">
        <v>1</v>
      </c>
      <c r="E4">
        <v>1</v>
      </c>
      <c r="F4">
        <v>1</v>
      </c>
    </row>
    <row r="5" spans="1:10">
      <c r="C5">
        <v>3</v>
      </c>
      <c r="D5">
        <v>1</v>
      </c>
      <c r="E5">
        <v>1</v>
      </c>
      <c r="F5">
        <v>1</v>
      </c>
    </row>
    <row r="6" spans="1:10">
      <c r="C6">
        <v>4</v>
      </c>
      <c r="D6">
        <v>1</v>
      </c>
      <c r="E6">
        <v>1</v>
      </c>
      <c r="F6">
        <v>1</v>
      </c>
    </row>
    <row r="8" spans="1:10">
      <c r="A8" t="s">
        <v>41</v>
      </c>
      <c r="C8">
        <v>1</v>
      </c>
      <c r="D8">
        <v>25.785429870698021</v>
      </c>
      <c r="E8">
        <v>18.445784828494006</v>
      </c>
      <c r="F8">
        <v>22.115607349596011</v>
      </c>
      <c r="G8">
        <v>16.297499317356099</v>
      </c>
      <c r="H8">
        <v>5.6560341321981547</v>
      </c>
      <c r="I8">
        <v>3.3999999999999998E-3</v>
      </c>
      <c r="J8" s="67" t="s">
        <v>114</v>
      </c>
    </row>
    <row r="9" spans="1:10">
      <c r="C9">
        <v>2</v>
      </c>
      <c r="D9">
        <v>19.33332514400216</v>
      </c>
      <c r="E9">
        <v>24.244226496491873</v>
      </c>
      <c r="F9">
        <v>21.788775820247018</v>
      </c>
    </row>
    <row r="10" spans="1:10">
      <c r="C10">
        <v>3</v>
      </c>
      <c r="D10">
        <v>10.393373421327547</v>
      </c>
      <c r="E10">
        <v>11.013074701751641</v>
      </c>
      <c r="F10">
        <v>10.703224061539593</v>
      </c>
    </row>
    <row r="11" spans="1:10">
      <c r="C11">
        <v>4</v>
      </c>
      <c r="D11">
        <v>10.363543806745131</v>
      </c>
      <c r="E11">
        <v>10.801236269338421</v>
      </c>
      <c r="F11">
        <v>10.582390038041776</v>
      </c>
    </row>
    <row r="13" spans="1:10">
      <c r="A13" t="s">
        <v>83</v>
      </c>
      <c r="C13">
        <v>1</v>
      </c>
      <c r="D13">
        <v>6.29676832420484</v>
      </c>
      <c r="E13">
        <v>18.903325609792759</v>
      </c>
      <c r="F13">
        <v>12.6000469669988</v>
      </c>
      <c r="G13">
        <v>8.605867684649315</v>
      </c>
      <c r="H13">
        <v>2.9554730237444229</v>
      </c>
      <c r="I13">
        <v>4.3E-3</v>
      </c>
      <c r="J13" s="67" t="s">
        <v>115</v>
      </c>
    </row>
    <row r="14" spans="1:10">
      <c r="C14">
        <v>2</v>
      </c>
      <c r="D14">
        <v>4.6466049281397686</v>
      </c>
      <c r="E14">
        <v>15.236872028225374</v>
      </c>
      <c r="F14">
        <v>9.9417384781825717</v>
      </c>
    </row>
    <row r="15" spans="1:10">
      <c r="C15">
        <v>3</v>
      </c>
      <c r="D15">
        <v>1.9814322726716902</v>
      </c>
      <c r="E15">
        <v>7.4521732205537932</v>
      </c>
      <c r="F15">
        <v>4.7168027466127418</v>
      </c>
    </row>
    <row r="16" spans="1:10">
      <c r="C16">
        <v>4</v>
      </c>
      <c r="D16">
        <v>4.3906592098577404</v>
      </c>
      <c r="E16">
        <v>9.9391058837485549</v>
      </c>
      <c r="F16">
        <v>7.1648825468031472</v>
      </c>
    </row>
    <row r="18" spans="1:10">
      <c r="A18" t="s">
        <v>68</v>
      </c>
      <c r="B18" t="s">
        <v>85</v>
      </c>
      <c r="C18">
        <v>1</v>
      </c>
      <c r="D18">
        <v>3.3992890424928133</v>
      </c>
      <c r="E18">
        <v>10.864179674868362</v>
      </c>
      <c r="F18">
        <v>7.1317343586805872</v>
      </c>
      <c r="G18">
        <v>4.5759307371693128</v>
      </c>
      <c r="H18">
        <v>2.0178219236374462</v>
      </c>
    </row>
    <row r="19" spans="1:10">
      <c r="C19">
        <v>2</v>
      </c>
      <c r="D19">
        <v>2.1216840688043996</v>
      </c>
      <c r="E19">
        <v>9.7511865066123988</v>
      </c>
      <c r="F19">
        <v>5.9364352877083988</v>
      </c>
    </row>
    <row r="20" spans="1:10">
      <c r="C20">
        <v>3</v>
      </c>
      <c r="D20">
        <v>1.1383122240392334</v>
      </c>
      <c r="E20">
        <v>4.7821960096799643</v>
      </c>
      <c r="F20">
        <v>2.9602541168595988</v>
      </c>
    </row>
    <row r="21" spans="1:10">
      <c r="C21">
        <v>4</v>
      </c>
      <c r="D21">
        <v>1.1126098863822322</v>
      </c>
      <c r="E21">
        <v>3.4379884844750981</v>
      </c>
      <c r="F21">
        <v>2.2752991854286653</v>
      </c>
    </row>
    <row r="23" spans="1:10">
      <c r="A23" t="s">
        <v>41</v>
      </c>
      <c r="C23">
        <v>1</v>
      </c>
      <c r="D23">
        <v>3.3909985487493346</v>
      </c>
      <c r="E23">
        <v>6.773685953297</v>
      </c>
      <c r="F23">
        <v>5.0823422510231673</v>
      </c>
      <c r="G23">
        <v>4.4238351668789226</v>
      </c>
      <c r="H23">
        <v>1.3539718934921861</v>
      </c>
      <c r="I23">
        <v>0.91720000000000002</v>
      </c>
      <c r="J23" s="68" t="s">
        <v>116</v>
      </c>
    </row>
    <row r="24" spans="1:10">
      <c r="C24">
        <v>2</v>
      </c>
      <c r="D24">
        <v>1.9447930746192776</v>
      </c>
      <c r="E24">
        <v>10.699247359565971</v>
      </c>
      <c r="F24">
        <v>6.322020217092625</v>
      </c>
    </row>
    <row r="25" spans="1:10">
      <c r="C25">
        <v>3</v>
      </c>
      <c r="D25">
        <v>1.0792693582074833</v>
      </c>
      <c r="E25">
        <v>5.4478619855730148</v>
      </c>
      <c r="F25">
        <v>3.263565671890249</v>
      </c>
    </row>
    <row r="26" spans="1:10">
      <c r="C26">
        <v>4</v>
      </c>
      <c r="D26">
        <v>1.2927739629770072</v>
      </c>
      <c r="E26">
        <v>4.7620510920422907</v>
      </c>
      <c r="F26">
        <v>3.0274125275096488</v>
      </c>
    </row>
    <row r="28" spans="1:10">
      <c r="A28" t="s">
        <v>83</v>
      </c>
      <c r="C28">
        <v>1</v>
      </c>
      <c r="D28">
        <v>131.92422975734087</v>
      </c>
      <c r="E28">
        <v>288.61113855924879</v>
      </c>
      <c r="F28">
        <v>210.26768415829483</v>
      </c>
      <c r="G28">
        <v>182.38271027750287</v>
      </c>
      <c r="H28">
        <v>48.743397058518077</v>
      </c>
      <c r="I28">
        <v>6.9999999999999999E-4</v>
      </c>
      <c r="J28" s="67" t="s">
        <v>117</v>
      </c>
    </row>
    <row r="29" spans="1:10">
      <c r="C29">
        <v>2</v>
      </c>
      <c r="D29">
        <v>91.018392684883764</v>
      </c>
      <c r="E29">
        <v>399.93915010940555</v>
      </c>
      <c r="F29">
        <v>245.47877139714467</v>
      </c>
    </row>
    <row r="30" spans="1:10">
      <c r="C30">
        <v>3</v>
      </c>
      <c r="D30">
        <v>68.844724461078613</v>
      </c>
      <c r="E30">
        <v>239.75965435013512</v>
      </c>
      <c r="F30">
        <v>154.30218940560687</v>
      </c>
    </row>
    <row r="31" spans="1:10">
      <c r="C31">
        <v>4</v>
      </c>
      <c r="D31">
        <v>96.28347005183997</v>
      </c>
      <c r="E31">
        <v>142.68092224609015</v>
      </c>
      <c r="F31">
        <v>119.48219614896506</v>
      </c>
    </row>
    <row r="33" spans="1:10">
      <c r="A33" s="32" t="s">
        <v>118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s="14" t="s">
        <v>61</v>
      </c>
      <c r="B34" s="14" t="s">
        <v>80</v>
      </c>
      <c r="C34" s="14" t="s">
        <v>63</v>
      </c>
      <c r="D34" s="14" t="s">
        <v>119</v>
      </c>
      <c r="E34" s="14" t="s">
        <v>120</v>
      </c>
      <c r="F34" s="14" t="s">
        <v>9</v>
      </c>
      <c r="G34" s="14" t="s">
        <v>10</v>
      </c>
      <c r="H34" s="14" t="s">
        <v>11</v>
      </c>
      <c r="I34" s="14" t="s">
        <v>81</v>
      </c>
      <c r="J34" t="s">
        <v>15</v>
      </c>
    </row>
    <row r="35" spans="1:10">
      <c r="A35" t="s">
        <v>68</v>
      </c>
      <c r="B35" t="s">
        <v>39</v>
      </c>
      <c r="C35">
        <v>1</v>
      </c>
      <c r="D35">
        <v>1</v>
      </c>
      <c r="E35">
        <v>1</v>
      </c>
      <c r="F35">
        <v>1</v>
      </c>
      <c r="G35">
        <v>1</v>
      </c>
      <c r="H35">
        <v>0</v>
      </c>
    </row>
    <row r="36" spans="1:10">
      <c r="C36">
        <v>2</v>
      </c>
      <c r="D36">
        <v>1</v>
      </c>
      <c r="E36">
        <v>1</v>
      </c>
      <c r="F36">
        <v>1</v>
      </c>
    </row>
    <row r="37" spans="1:10">
      <c r="C37">
        <v>3</v>
      </c>
      <c r="D37">
        <v>1</v>
      </c>
      <c r="E37">
        <v>1</v>
      </c>
      <c r="F37">
        <v>1</v>
      </c>
    </row>
    <row r="38" spans="1:10">
      <c r="C38">
        <v>4</v>
      </c>
      <c r="D38">
        <v>1</v>
      </c>
      <c r="E38">
        <v>1</v>
      </c>
      <c r="F38">
        <v>1</v>
      </c>
    </row>
    <row r="40" spans="1:10">
      <c r="A40" t="s">
        <v>41</v>
      </c>
      <c r="C40">
        <v>1</v>
      </c>
      <c r="D40">
        <v>20.178290583052458</v>
      </c>
      <c r="E40">
        <v>14.434679125701804</v>
      </c>
      <c r="F40">
        <v>17.306484854377132</v>
      </c>
      <c r="G40">
        <v>20.085135194631018</v>
      </c>
      <c r="H40">
        <v>11.948842530388035</v>
      </c>
      <c r="I40">
        <v>3.2599999999999997E-2</v>
      </c>
      <c r="J40" s="67" t="s">
        <v>121</v>
      </c>
    </row>
    <row r="41" spans="1:10">
      <c r="C41">
        <v>2</v>
      </c>
      <c r="D41">
        <v>33.379803324822674</v>
      </c>
      <c r="E41">
        <v>41.858682155687781</v>
      </c>
      <c r="F41">
        <v>37.619242740255231</v>
      </c>
    </row>
    <row r="42" spans="1:10">
      <c r="C42">
        <v>3</v>
      </c>
      <c r="D42">
        <v>4.0124786432148793</v>
      </c>
      <c r="E42">
        <v>4.2517212887039877</v>
      </c>
      <c r="F42">
        <v>4.1320999659594335</v>
      </c>
    </row>
    <row r="43" spans="1:10">
      <c r="C43">
        <v>4</v>
      </c>
      <c r="D43">
        <v>20.842581871160093</v>
      </c>
      <c r="E43">
        <v>21.722844564704452</v>
      </c>
      <c r="F43">
        <v>21.282713217932272</v>
      </c>
    </row>
    <row r="45" spans="1:10">
      <c r="A45" t="s">
        <v>83</v>
      </c>
      <c r="C45">
        <v>1</v>
      </c>
      <c r="D45">
        <v>384.14023581605539</v>
      </c>
      <c r="E45">
        <v>1153.2150435867377</v>
      </c>
      <c r="F45">
        <v>768.67763970139652</v>
      </c>
      <c r="G45">
        <v>602.64703750933063</v>
      </c>
      <c r="H45">
        <v>308.9042203857386</v>
      </c>
      <c r="I45">
        <v>1.4999999999999999E-2</v>
      </c>
      <c r="J45" s="67" t="s">
        <v>122</v>
      </c>
    </row>
    <row r="46" spans="1:10">
      <c r="C46">
        <v>2</v>
      </c>
      <c r="D46">
        <v>214.16324034485461</v>
      </c>
      <c r="E46">
        <v>702.27142973203252</v>
      </c>
      <c r="F46">
        <v>458.21733503844359</v>
      </c>
    </row>
    <row r="47" spans="1:10">
      <c r="C47">
        <v>3</v>
      </c>
      <c r="D47">
        <v>77.204482973251146</v>
      </c>
      <c r="E47">
        <v>290.36631150869209</v>
      </c>
      <c r="F47">
        <v>183.78539724097163</v>
      </c>
    </row>
    <row r="48" spans="1:10">
      <c r="C48">
        <v>4</v>
      </c>
      <c r="D48">
        <v>612.74616381409783</v>
      </c>
      <c r="E48">
        <v>1387.0693922989242</v>
      </c>
      <c r="F48">
        <v>999.90777805651101</v>
      </c>
    </row>
    <row r="50" spans="1:10">
      <c r="A50" t="s">
        <v>68</v>
      </c>
      <c r="B50" t="s">
        <v>85</v>
      </c>
      <c r="C50">
        <v>1</v>
      </c>
      <c r="D50">
        <v>25.230783025448485</v>
      </c>
      <c r="E50">
        <v>80.637967733710511</v>
      </c>
      <c r="F50">
        <v>52.9343753795795</v>
      </c>
      <c r="G50">
        <v>43.129909155568271</v>
      </c>
      <c r="H50">
        <v>11.176721137725995</v>
      </c>
    </row>
    <row r="51" spans="1:10">
      <c r="C51">
        <v>2</v>
      </c>
      <c r="D51">
        <v>14.94328432050416</v>
      </c>
      <c r="E51">
        <v>68.67881725326113</v>
      </c>
      <c r="F51">
        <v>41.811050786882646</v>
      </c>
    </row>
    <row r="52" spans="1:10">
      <c r="C52">
        <v>3</v>
      </c>
      <c r="D52">
        <v>9.7528561355105108</v>
      </c>
      <c r="E52">
        <v>40.973002581595409</v>
      </c>
      <c r="F52">
        <v>25.362929358552961</v>
      </c>
    </row>
    <row r="53" spans="1:10">
      <c r="C53">
        <v>4</v>
      </c>
      <c r="D53">
        <v>25.628853506481274</v>
      </c>
      <c r="E53">
        <v>79.193708688034675</v>
      </c>
      <c r="F53">
        <v>52.411281097257977</v>
      </c>
    </row>
    <row r="55" spans="1:10">
      <c r="A55" t="s">
        <v>41</v>
      </c>
      <c r="C55">
        <v>1</v>
      </c>
      <c r="D55">
        <v>589.35667884981103</v>
      </c>
      <c r="E55">
        <v>898.09619239931658</v>
      </c>
      <c r="F55">
        <v>743.72643562456381</v>
      </c>
      <c r="G55">
        <v>567.65588676372386</v>
      </c>
      <c r="H55">
        <v>227.76889170511376</v>
      </c>
      <c r="I55">
        <v>7.3000000000000001E-3</v>
      </c>
      <c r="J55" s="67" t="s">
        <v>123</v>
      </c>
    </row>
    <row r="56" spans="1:10">
      <c r="C56">
        <v>2</v>
      </c>
      <c r="D56">
        <v>420.3239288155396</v>
      </c>
      <c r="E56">
        <v>1244.9958357196303</v>
      </c>
      <c r="F56">
        <v>832.65988226758498</v>
      </c>
    </row>
    <row r="57" spans="1:10">
      <c r="C57">
        <v>3</v>
      </c>
      <c r="D57">
        <v>187.03543044796439</v>
      </c>
      <c r="E57">
        <v>372.93833040064038</v>
      </c>
      <c r="F57">
        <v>279.9868804243024</v>
      </c>
    </row>
    <row r="58" spans="1:10">
      <c r="C58">
        <v>4</v>
      </c>
      <c r="D58">
        <v>332.54376199959864</v>
      </c>
      <c r="E58">
        <v>495.95693547728956</v>
      </c>
      <c r="F58">
        <v>414.25034873844413</v>
      </c>
    </row>
    <row r="60" spans="1:10">
      <c r="A60" t="s">
        <v>83</v>
      </c>
      <c r="C60">
        <v>1</v>
      </c>
      <c r="D60">
        <v>2814.985734324101</v>
      </c>
      <c r="E60">
        <v>6158.3549838092886</v>
      </c>
      <c r="F60">
        <v>4486.6703590666948</v>
      </c>
      <c r="G60">
        <v>4630.7826905066386</v>
      </c>
      <c r="H60">
        <v>1016.5000632568639</v>
      </c>
      <c r="I60">
        <v>2.0000000000000001E-4</v>
      </c>
      <c r="J60" s="67" t="s">
        <v>124</v>
      </c>
    </row>
    <row r="61" spans="1:10">
      <c r="C61">
        <v>2</v>
      </c>
      <c r="D61">
        <v>2178.8809864221198</v>
      </c>
      <c r="E61">
        <v>9574.1067732997744</v>
      </c>
      <c r="F61">
        <v>5876.4938798609473</v>
      </c>
    </row>
    <row r="62" spans="1:10">
      <c r="C62">
        <v>3</v>
      </c>
      <c r="D62">
        <v>1379.3778030789388</v>
      </c>
      <c r="E62">
        <v>4803.8415125247193</v>
      </c>
      <c r="F62">
        <v>3091.6096578018291</v>
      </c>
    </row>
    <row r="63" spans="1:10">
      <c r="C63">
        <v>4</v>
      </c>
      <c r="D63">
        <v>4084.2820284576451</v>
      </c>
      <c r="E63">
        <v>6052.4317021365223</v>
      </c>
      <c r="F63">
        <v>5068.3568652970835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3" workbookViewId="0">
      <selection activeCell="K27" sqref="K27"/>
    </sheetView>
  </sheetViews>
  <sheetFormatPr defaultRowHeight="14.4"/>
  <cols>
    <col min="1" max="1" width="16.109375" bestFit="1" customWidth="1"/>
    <col min="2" max="2" width="14.109375" bestFit="1" customWidth="1"/>
    <col min="3" max="3" width="7.33203125" bestFit="1" customWidth="1"/>
    <col min="4" max="4" width="31.33203125" bestFit="1" customWidth="1"/>
    <col min="5" max="6" width="8.109375" bestFit="1" customWidth="1"/>
    <col min="7" max="8" width="12.5546875" bestFit="1" customWidth="1"/>
    <col min="9" max="9" width="22.88671875" bestFit="1" customWidth="1"/>
    <col min="10" max="10" width="12.5546875" bestFit="1" customWidth="1"/>
    <col min="11" max="11" width="24.33203125" bestFit="1" customWidth="1"/>
    <col min="12" max="12" width="22.6640625" bestFit="1" customWidth="1"/>
  </cols>
  <sheetData>
    <row r="1" spans="1:12">
      <c r="A1" s="21" t="s">
        <v>125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4" t="s">
        <v>61</v>
      </c>
      <c r="B2" s="14" t="s">
        <v>80</v>
      </c>
      <c r="C2" s="14" t="s">
        <v>63</v>
      </c>
      <c r="D2" s="14" t="s">
        <v>126</v>
      </c>
      <c r="E2" s="14"/>
      <c r="F2" s="14"/>
      <c r="G2" s="14" t="s">
        <v>9</v>
      </c>
      <c r="H2" s="14" t="s">
        <v>65</v>
      </c>
      <c r="I2" s="14" t="s">
        <v>127</v>
      </c>
      <c r="J2" s="14" t="s">
        <v>128</v>
      </c>
      <c r="K2" s="14" t="s">
        <v>81</v>
      </c>
      <c r="L2" t="s">
        <v>15</v>
      </c>
    </row>
    <row r="3" spans="1:12">
      <c r="A3" t="s">
        <v>68</v>
      </c>
      <c r="B3" t="s">
        <v>39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2">
      <c r="C4">
        <v>2</v>
      </c>
      <c r="D4">
        <v>0</v>
      </c>
      <c r="E4">
        <v>0</v>
      </c>
      <c r="F4">
        <v>0</v>
      </c>
      <c r="G4">
        <v>0</v>
      </c>
      <c r="H4">
        <v>0</v>
      </c>
    </row>
    <row r="5" spans="1:12">
      <c r="C5">
        <v>3</v>
      </c>
      <c r="D5">
        <v>0</v>
      </c>
      <c r="E5">
        <v>0</v>
      </c>
      <c r="F5">
        <v>0</v>
      </c>
      <c r="G5">
        <v>0</v>
      </c>
      <c r="H5">
        <v>0</v>
      </c>
    </row>
    <row r="7" spans="1:12">
      <c r="A7" t="s">
        <v>41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2">
      <c r="C8">
        <v>2</v>
      </c>
      <c r="D8">
        <v>0</v>
      </c>
      <c r="E8">
        <v>0</v>
      </c>
      <c r="F8">
        <v>0</v>
      </c>
      <c r="G8">
        <v>0</v>
      </c>
      <c r="H8">
        <v>0</v>
      </c>
    </row>
    <row r="9" spans="1:12">
      <c r="C9">
        <v>3</v>
      </c>
      <c r="D9">
        <v>0</v>
      </c>
      <c r="E9">
        <v>0</v>
      </c>
      <c r="F9">
        <v>0</v>
      </c>
      <c r="G9">
        <v>0</v>
      </c>
      <c r="H9">
        <v>0</v>
      </c>
    </row>
    <row r="11" spans="1:12">
      <c r="A11" t="s">
        <v>83</v>
      </c>
      <c r="C11">
        <v>1</v>
      </c>
      <c r="D11">
        <v>11.452</v>
      </c>
      <c r="E11">
        <v>5.7778</v>
      </c>
      <c r="F11">
        <v>7.0039999999999996</v>
      </c>
      <c r="G11">
        <v>8.0779333333333341</v>
      </c>
      <c r="H11">
        <v>2.4377771313682897</v>
      </c>
      <c r="I11">
        <v>11.878966666666665</v>
      </c>
      <c r="J11">
        <v>2.8512632305049692</v>
      </c>
      <c r="K11">
        <v>6.1000000000000004E-3</v>
      </c>
      <c r="L11" s="67" t="s">
        <v>129</v>
      </c>
    </row>
    <row r="12" spans="1:12">
      <c r="C12">
        <v>2</v>
      </c>
      <c r="D12">
        <v>16.333300000000001</v>
      </c>
      <c r="E12">
        <v>13.055999999999999</v>
      </c>
      <c r="F12">
        <v>15.446</v>
      </c>
      <c r="G12">
        <v>14.945099999999998</v>
      </c>
      <c r="H12">
        <v>1.3840398428754386</v>
      </c>
    </row>
    <row r="13" spans="1:12">
      <c r="C13">
        <v>3</v>
      </c>
      <c r="D13">
        <v>4.8886000000000003</v>
      </c>
      <c r="E13">
        <v>15.776</v>
      </c>
      <c r="F13">
        <v>17.177</v>
      </c>
      <c r="G13">
        <v>12.613866666666667</v>
      </c>
      <c r="H13">
        <v>5.4924499119751253</v>
      </c>
    </row>
    <row r="15" spans="1:12">
      <c r="A15" t="s">
        <v>68</v>
      </c>
      <c r="B15" t="s">
        <v>98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3.0018444444444445</v>
      </c>
      <c r="J15">
        <v>2.131149977400193</v>
      </c>
    </row>
    <row r="16" spans="1:12">
      <c r="C16">
        <v>2</v>
      </c>
      <c r="D16">
        <v>2.9666000000000001</v>
      </c>
      <c r="E16">
        <v>4.8869999999999996</v>
      </c>
      <c r="F16">
        <v>4.9550000000000001</v>
      </c>
      <c r="G16">
        <v>4.2695333333333334</v>
      </c>
      <c r="H16">
        <v>0.9217311442184325</v>
      </c>
    </row>
    <row r="17" spans="1:12">
      <c r="C17">
        <v>3</v>
      </c>
      <c r="D17">
        <v>6.6557000000000004</v>
      </c>
      <c r="E17">
        <v>2.9933000000000001</v>
      </c>
      <c r="F17">
        <v>4.5590000000000002</v>
      </c>
      <c r="G17">
        <v>4.7360000000000007</v>
      </c>
      <c r="H17">
        <v>1.500397767260401</v>
      </c>
    </row>
    <row r="19" spans="1:12">
      <c r="A19" t="s">
        <v>41</v>
      </c>
      <c r="C19">
        <v>1</v>
      </c>
      <c r="D19">
        <v>11.4445</v>
      </c>
      <c r="E19">
        <v>8.6549999999999994</v>
      </c>
      <c r="F19">
        <v>13.3436</v>
      </c>
      <c r="G19">
        <v>11.1477</v>
      </c>
      <c r="H19">
        <v>1.9255839235584242</v>
      </c>
      <c r="I19">
        <v>11.795477777777776</v>
      </c>
      <c r="J19">
        <v>2.8107229197055417</v>
      </c>
      <c r="K19">
        <v>2.4299999999999999E-2</v>
      </c>
      <c r="L19" s="67" t="s">
        <v>130</v>
      </c>
    </row>
    <row r="20" spans="1:12">
      <c r="C20">
        <v>2</v>
      </c>
      <c r="D20">
        <v>13.6721</v>
      </c>
      <c r="E20">
        <v>17.342199999999998</v>
      </c>
      <c r="F20">
        <v>15.532999999999999</v>
      </c>
      <c r="G20">
        <v>15.515766666666666</v>
      </c>
      <c r="H20">
        <v>1.498361603737747</v>
      </c>
    </row>
    <row r="21" spans="1:12">
      <c r="C21">
        <v>3</v>
      </c>
      <c r="D21">
        <v>5.9253999999999998</v>
      </c>
      <c r="E21">
        <v>12.4124</v>
      </c>
      <c r="F21">
        <v>7.8311000000000002</v>
      </c>
      <c r="G21">
        <v>8.7229666666666663</v>
      </c>
      <c r="H21">
        <v>2.7223594990783671</v>
      </c>
    </row>
    <row r="23" spans="1:12">
      <c r="A23" t="s">
        <v>83</v>
      </c>
      <c r="C23">
        <v>1</v>
      </c>
      <c r="D23">
        <v>13.331</v>
      </c>
      <c r="E23">
        <v>17.042200000000001</v>
      </c>
      <c r="F23">
        <v>17.841999999999999</v>
      </c>
      <c r="G23">
        <v>16.071733333333331</v>
      </c>
      <c r="H23">
        <v>1.9653047962650125</v>
      </c>
      <c r="I23">
        <v>18.814255555555558</v>
      </c>
      <c r="J23">
        <v>1.9726479880331573</v>
      </c>
      <c r="K23">
        <v>1.5E-3</v>
      </c>
      <c r="L23" s="67" t="s">
        <v>131</v>
      </c>
    </row>
    <row r="24" spans="1:12">
      <c r="C24">
        <v>2</v>
      </c>
      <c r="D24">
        <v>17.777999999999999</v>
      </c>
      <c r="E24">
        <v>21.4331</v>
      </c>
      <c r="F24">
        <v>22.673400000000001</v>
      </c>
      <c r="G24">
        <v>20.628166666666669</v>
      </c>
      <c r="H24">
        <v>2.0780076264430454</v>
      </c>
    </row>
    <row r="25" spans="1:12">
      <c r="C25">
        <v>3</v>
      </c>
      <c r="D25">
        <v>19.1143</v>
      </c>
      <c r="E25">
        <v>21.336500000000001</v>
      </c>
      <c r="F25">
        <v>18.777799999999999</v>
      </c>
      <c r="G25">
        <v>19.742866666666668</v>
      </c>
      <c r="H25">
        <v>1.1352117169154941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K12" sqref="K12"/>
    </sheetView>
  </sheetViews>
  <sheetFormatPr defaultRowHeight="14.4"/>
  <cols>
    <col min="1" max="1" width="46.5546875" bestFit="1" customWidth="1"/>
    <col min="2" max="2" width="14.109375" bestFit="1" customWidth="1"/>
    <col min="3" max="3" width="7.33203125" bestFit="1" customWidth="1"/>
    <col min="4" max="4" width="10.88671875" bestFit="1" customWidth="1"/>
    <col min="5" max="6" width="12.5546875" bestFit="1" customWidth="1"/>
    <col min="7" max="7" width="24.88671875" bestFit="1" customWidth="1"/>
    <col min="8" max="8" width="22.6640625" bestFit="1" customWidth="1"/>
  </cols>
  <sheetData>
    <row r="1" spans="1:8">
      <c r="A1" s="21" t="s">
        <v>132</v>
      </c>
      <c r="B1" s="22"/>
      <c r="C1" s="22"/>
      <c r="D1" s="22"/>
      <c r="E1" s="22"/>
      <c r="F1" s="22"/>
      <c r="G1" s="22"/>
      <c r="H1" s="22"/>
    </row>
    <row r="2" spans="1:8">
      <c r="A2" s="14" t="s">
        <v>61</v>
      </c>
      <c r="B2" s="14" t="s">
        <v>80</v>
      </c>
      <c r="C2" s="14" t="s">
        <v>63</v>
      </c>
      <c r="D2" s="14" t="s">
        <v>133</v>
      </c>
      <c r="E2" s="14" t="s">
        <v>134</v>
      </c>
      <c r="F2" s="14" t="s">
        <v>128</v>
      </c>
      <c r="G2" s="14" t="s">
        <v>135</v>
      </c>
      <c r="H2" s="14" t="s">
        <v>15</v>
      </c>
    </row>
    <row r="3" spans="1:8">
      <c r="A3" t="s">
        <v>68</v>
      </c>
      <c r="B3" t="s">
        <v>39</v>
      </c>
      <c r="C3">
        <v>1</v>
      </c>
      <c r="D3">
        <v>256</v>
      </c>
      <c r="E3">
        <v>253.66666666666666</v>
      </c>
      <c r="F3">
        <v>29.847761874031509</v>
      </c>
      <c r="H3" s="14"/>
    </row>
    <row r="4" spans="1:8">
      <c r="C4">
        <v>2</v>
      </c>
      <c r="D4">
        <v>289</v>
      </c>
      <c r="H4" s="14"/>
    </row>
    <row r="5" spans="1:8">
      <c r="C5">
        <v>3</v>
      </c>
      <c r="D5">
        <v>216</v>
      </c>
      <c r="H5" s="14"/>
    </row>
    <row r="6" spans="1:8">
      <c r="H6" s="14"/>
    </row>
    <row r="7" spans="1:8">
      <c r="A7" t="s">
        <v>41</v>
      </c>
      <c r="C7">
        <v>1</v>
      </c>
      <c r="D7">
        <v>524</v>
      </c>
      <c r="E7">
        <v>571.33333333333337</v>
      </c>
      <c r="F7">
        <v>34.101156708957674</v>
      </c>
      <c r="G7">
        <v>5.9999999999999995E-4</v>
      </c>
      <c r="H7" s="67" t="s">
        <v>136</v>
      </c>
    </row>
    <row r="8" spans="1:8">
      <c r="C8">
        <v>2</v>
      </c>
      <c r="D8">
        <v>603</v>
      </c>
      <c r="H8" s="14"/>
    </row>
    <row r="9" spans="1:8">
      <c r="C9">
        <v>3</v>
      </c>
      <c r="D9">
        <v>587</v>
      </c>
      <c r="H9" s="14"/>
    </row>
    <row r="10" spans="1:8">
      <c r="H10" s="14"/>
    </row>
    <row r="11" spans="1:8">
      <c r="A11" t="s">
        <v>68</v>
      </c>
      <c r="B11" t="s">
        <v>85</v>
      </c>
      <c r="C11">
        <v>1</v>
      </c>
      <c r="D11">
        <v>233</v>
      </c>
      <c r="E11">
        <v>235.66666666666666</v>
      </c>
      <c r="F11">
        <v>11.585431464655176</v>
      </c>
      <c r="H11" s="14"/>
    </row>
    <row r="12" spans="1:8">
      <c r="C12">
        <v>2</v>
      </c>
      <c r="D12">
        <v>251</v>
      </c>
      <c r="H12" s="14"/>
    </row>
    <row r="13" spans="1:8">
      <c r="C13">
        <v>3</v>
      </c>
      <c r="D13">
        <v>223</v>
      </c>
      <c r="H13" s="14"/>
    </row>
    <row r="14" spans="1:8">
      <c r="H14" s="14"/>
    </row>
    <row r="15" spans="1:8">
      <c r="A15" t="s">
        <v>41</v>
      </c>
      <c r="C15">
        <v>1</v>
      </c>
      <c r="D15">
        <v>425</v>
      </c>
      <c r="E15">
        <v>489.66666666666669</v>
      </c>
      <c r="F15">
        <v>48.554665641476262</v>
      </c>
      <c r="G15">
        <v>2E-3</v>
      </c>
      <c r="H15" s="67" t="s">
        <v>137</v>
      </c>
    </row>
    <row r="16" spans="1:8">
      <c r="C16">
        <v>2</v>
      </c>
      <c r="D16">
        <v>542</v>
      </c>
      <c r="H16" s="14"/>
    </row>
    <row r="17" spans="1:8">
      <c r="C17">
        <v>3</v>
      </c>
      <c r="D17">
        <v>502</v>
      </c>
      <c r="H17" s="14"/>
    </row>
    <row r="18" spans="1:8">
      <c r="H18" s="14"/>
    </row>
    <row r="19" spans="1:8">
      <c r="A19" t="s">
        <v>68</v>
      </c>
      <c r="B19" t="s">
        <v>96</v>
      </c>
      <c r="C19">
        <v>1</v>
      </c>
      <c r="D19">
        <v>262</v>
      </c>
      <c r="E19">
        <v>249</v>
      </c>
      <c r="F19">
        <v>13.73559851869101</v>
      </c>
      <c r="H19" s="14"/>
    </row>
    <row r="20" spans="1:8">
      <c r="C20">
        <v>2</v>
      </c>
      <c r="D20">
        <v>255</v>
      </c>
      <c r="H20" s="14"/>
    </row>
    <row r="21" spans="1:8">
      <c r="C21">
        <v>3</v>
      </c>
      <c r="D21">
        <v>230</v>
      </c>
      <c r="H21" s="14"/>
    </row>
    <row r="22" spans="1:8">
      <c r="H22" s="14"/>
    </row>
    <row r="23" spans="1:8">
      <c r="A23" t="s">
        <v>41</v>
      </c>
      <c r="C23">
        <v>1</v>
      </c>
      <c r="D23">
        <v>339</v>
      </c>
      <c r="E23">
        <v>404.33333333333331</v>
      </c>
      <c r="F23">
        <v>46.913632228691149</v>
      </c>
      <c r="G23">
        <v>1.09E-2</v>
      </c>
      <c r="H23" s="67" t="s">
        <v>138</v>
      </c>
    </row>
    <row r="24" spans="1:8">
      <c r="C24">
        <v>2</v>
      </c>
      <c r="D24">
        <v>447</v>
      </c>
      <c r="H24" s="14"/>
    </row>
    <row r="25" spans="1:8">
      <c r="C25">
        <v>3</v>
      </c>
      <c r="D25">
        <v>427</v>
      </c>
      <c r="H25" s="14"/>
    </row>
    <row r="26" spans="1:8">
      <c r="H26" s="14"/>
    </row>
    <row r="27" spans="1:8">
      <c r="A27" s="28" t="s">
        <v>139</v>
      </c>
      <c r="B27" s="13"/>
      <c r="C27" s="13"/>
      <c r="D27" s="13"/>
      <c r="E27" s="13"/>
      <c r="F27" s="13"/>
      <c r="G27" s="13"/>
      <c r="H27" s="13"/>
    </row>
    <row r="28" spans="1:8">
      <c r="A28" s="14" t="s">
        <v>61</v>
      </c>
      <c r="B28" s="14" t="s">
        <v>80</v>
      </c>
      <c r="C28" s="14" t="s">
        <v>63</v>
      </c>
      <c r="D28" s="14" t="s">
        <v>140</v>
      </c>
      <c r="E28" s="14" t="s">
        <v>134</v>
      </c>
      <c r="F28" s="14" t="s">
        <v>128</v>
      </c>
      <c r="G28" s="14" t="s">
        <v>135</v>
      </c>
      <c r="H28" s="14" t="s">
        <v>15</v>
      </c>
    </row>
    <row r="29" spans="1:8">
      <c r="A29" t="s">
        <v>68</v>
      </c>
      <c r="B29" t="s">
        <v>39</v>
      </c>
      <c r="C29">
        <v>1</v>
      </c>
      <c r="D29">
        <v>753</v>
      </c>
      <c r="E29">
        <v>821.33333333333337</v>
      </c>
      <c r="F29">
        <v>48.814842915745295</v>
      </c>
      <c r="H29" s="14"/>
    </row>
    <row r="30" spans="1:8">
      <c r="C30">
        <v>2</v>
      </c>
      <c r="D30">
        <v>847</v>
      </c>
      <c r="H30" s="14"/>
    </row>
    <row r="31" spans="1:8">
      <c r="C31">
        <v>3</v>
      </c>
      <c r="D31">
        <v>864</v>
      </c>
      <c r="H31" s="14"/>
    </row>
    <row r="32" spans="1:8">
      <c r="H32" s="14"/>
    </row>
    <row r="33" spans="1:8">
      <c r="A33" t="s">
        <v>41</v>
      </c>
      <c r="C33">
        <v>1</v>
      </c>
      <c r="D33">
        <v>832</v>
      </c>
      <c r="E33">
        <v>761</v>
      </c>
      <c r="F33">
        <v>52.921325254255173</v>
      </c>
      <c r="G33">
        <v>0.30159999999999998</v>
      </c>
      <c r="H33" s="68" t="s">
        <v>141</v>
      </c>
    </row>
    <row r="34" spans="1:8">
      <c r="C34">
        <v>2</v>
      </c>
      <c r="D34">
        <v>705</v>
      </c>
      <c r="H34" s="14"/>
    </row>
    <row r="35" spans="1:8">
      <c r="C35">
        <v>3</v>
      </c>
      <c r="D35">
        <v>746</v>
      </c>
      <c r="H35" s="14"/>
    </row>
    <row r="36" spans="1:8">
      <c r="H36" s="14"/>
    </row>
    <row r="37" spans="1:8">
      <c r="A37" t="s">
        <v>68</v>
      </c>
      <c r="B37" t="s">
        <v>85</v>
      </c>
      <c r="C37">
        <v>1</v>
      </c>
      <c r="D37">
        <v>462</v>
      </c>
      <c r="E37">
        <v>426</v>
      </c>
      <c r="F37">
        <v>33.674916480965472</v>
      </c>
      <c r="H37" s="14"/>
    </row>
    <row r="38" spans="1:8">
      <c r="C38">
        <v>2</v>
      </c>
      <c r="D38">
        <v>435</v>
      </c>
      <c r="H38" s="14"/>
    </row>
    <row r="39" spans="1:8">
      <c r="C39">
        <v>3</v>
      </c>
      <c r="D39">
        <v>381</v>
      </c>
      <c r="H39" s="14"/>
    </row>
    <row r="40" spans="1:8">
      <c r="H40" s="14"/>
    </row>
    <row r="41" spans="1:8">
      <c r="A41" t="s">
        <v>41</v>
      </c>
      <c r="C41">
        <v>1</v>
      </c>
      <c r="D41">
        <v>585</v>
      </c>
      <c r="E41">
        <v>582.33333333333337</v>
      </c>
      <c r="F41">
        <v>42.499673201357936</v>
      </c>
      <c r="G41">
        <v>1.5100000000000001E-2</v>
      </c>
      <c r="H41" s="67" t="s">
        <v>142</v>
      </c>
    </row>
    <row r="42" spans="1:8">
      <c r="C42">
        <v>2</v>
      </c>
      <c r="D42">
        <v>529</v>
      </c>
      <c r="H42" s="14"/>
    </row>
    <row r="43" spans="1:8">
      <c r="C43">
        <v>3</v>
      </c>
      <c r="D43">
        <v>633</v>
      </c>
      <c r="H43" s="14"/>
    </row>
    <row r="44" spans="1:8">
      <c r="H44" s="14"/>
    </row>
    <row r="45" spans="1:8">
      <c r="A45" t="s">
        <v>68</v>
      </c>
      <c r="B45" t="s">
        <v>96</v>
      </c>
      <c r="C45">
        <v>1</v>
      </c>
      <c r="D45">
        <v>430</v>
      </c>
      <c r="E45">
        <v>377.33333333333331</v>
      </c>
      <c r="F45">
        <v>39.465878370505777</v>
      </c>
      <c r="H45" s="14"/>
    </row>
    <row r="46" spans="1:8">
      <c r="C46">
        <v>2</v>
      </c>
      <c r="D46">
        <v>335</v>
      </c>
      <c r="H46" s="14"/>
    </row>
    <row r="47" spans="1:8">
      <c r="C47">
        <v>3</v>
      </c>
      <c r="D47">
        <v>367</v>
      </c>
      <c r="H47" s="14"/>
    </row>
    <row r="48" spans="1:8">
      <c r="H48" s="14"/>
    </row>
    <row r="49" spans="1:8">
      <c r="A49" t="s">
        <v>41</v>
      </c>
      <c r="C49">
        <v>1</v>
      </c>
      <c r="D49">
        <v>625</v>
      </c>
      <c r="E49">
        <v>603.33333333333337</v>
      </c>
      <c r="F49">
        <v>31.351058816073323</v>
      </c>
      <c r="G49">
        <v>3.2000000000000002E-3</v>
      </c>
      <c r="H49" s="67" t="s">
        <v>143</v>
      </c>
    </row>
    <row r="50" spans="1:8">
      <c r="C50">
        <v>2</v>
      </c>
      <c r="D50">
        <v>559</v>
      </c>
      <c r="H50" s="14"/>
    </row>
    <row r="51" spans="1:8">
      <c r="C51">
        <v>3</v>
      </c>
      <c r="D51">
        <v>626</v>
      </c>
      <c r="H51" s="14"/>
    </row>
    <row r="52" spans="1:8">
      <c r="H52" s="14"/>
    </row>
    <row r="53" spans="1:8">
      <c r="A53" s="35" t="s">
        <v>144</v>
      </c>
      <c r="B53" s="33"/>
      <c r="C53" s="33"/>
      <c r="D53" s="33"/>
      <c r="E53" s="33"/>
      <c r="F53" s="33"/>
      <c r="G53" s="33"/>
      <c r="H53" s="33"/>
    </row>
    <row r="54" spans="1:8">
      <c r="A54" s="14" t="s">
        <v>61</v>
      </c>
      <c r="B54" s="14" t="s">
        <v>80</v>
      </c>
      <c r="C54" s="14" t="s">
        <v>63</v>
      </c>
      <c r="D54" s="14" t="s">
        <v>145</v>
      </c>
      <c r="E54" s="14" t="s">
        <v>134</v>
      </c>
      <c r="F54" s="14" t="s">
        <v>128</v>
      </c>
      <c r="G54" s="14" t="s">
        <v>135</v>
      </c>
      <c r="H54" s="14" t="s">
        <v>15</v>
      </c>
    </row>
    <row r="55" spans="1:8">
      <c r="A55" t="s">
        <v>68</v>
      </c>
      <c r="B55" t="s">
        <v>39</v>
      </c>
      <c r="C55">
        <v>1</v>
      </c>
      <c r="D55">
        <v>113</v>
      </c>
      <c r="E55">
        <v>108.73333333333333</v>
      </c>
      <c r="F55">
        <v>9.0115974659817599</v>
      </c>
    </row>
    <row r="56" spans="1:8">
      <c r="C56">
        <v>2</v>
      </c>
      <c r="D56">
        <v>96.2</v>
      </c>
    </row>
    <row r="57" spans="1:8">
      <c r="C57">
        <v>3</v>
      </c>
      <c r="D57">
        <v>117</v>
      </c>
    </row>
    <row r="59" spans="1:8">
      <c r="A59" t="s">
        <v>41</v>
      </c>
      <c r="C59">
        <v>1</v>
      </c>
      <c r="D59">
        <v>540</v>
      </c>
      <c r="E59">
        <v>489.66666666666669</v>
      </c>
      <c r="F59">
        <v>58.265675048770255</v>
      </c>
      <c r="G59">
        <v>8.0000000000000004E-4</v>
      </c>
      <c r="H59" s="67" t="s">
        <v>146</v>
      </c>
    </row>
    <row r="60" spans="1:8">
      <c r="C60">
        <v>2</v>
      </c>
      <c r="D60">
        <v>408</v>
      </c>
    </row>
    <row r="61" spans="1:8">
      <c r="C61">
        <v>3</v>
      </c>
      <c r="D61">
        <v>521</v>
      </c>
    </row>
    <row r="63" spans="1:8">
      <c r="A63" t="s">
        <v>68</v>
      </c>
      <c r="B63" t="s">
        <v>85</v>
      </c>
      <c r="C63">
        <v>1</v>
      </c>
      <c r="D63">
        <v>220</v>
      </c>
      <c r="E63">
        <v>205.33333333333334</v>
      </c>
      <c r="F63">
        <v>12.710450643291747</v>
      </c>
    </row>
    <row r="64" spans="1:8">
      <c r="C64">
        <v>2</v>
      </c>
      <c r="D64">
        <v>189</v>
      </c>
    </row>
    <row r="65" spans="1:8">
      <c r="C65">
        <v>3</v>
      </c>
      <c r="D65">
        <v>207</v>
      </c>
    </row>
    <row r="67" spans="1:8">
      <c r="A67" t="s">
        <v>41</v>
      </c>
      <c r="C67">
        <v>1</v>
      </c>
      <c r="D67">
        <v>1090</v>
      </c>
      <c r="E67">
        <v>1226</v>
      </c>
      <c r="F67">
        <v>192.33304448274092</v>
      </c>
      <c r="G67">
        <v>1.6999999999999999E-3</v>
      </c>
      <c r="H67" s="67" t="s">
        <v>147</v>
      </c>
    </row>
    <row r="68" spans="1:8">
      <c r="C68">
        <v>2</v>
      </c>
      <c r="D68">
        <v>1090</v>
      </c>
    </row>
    <row r="69" spans="1:8">
      <c r="C69">
        <v>3</v>
      </c>
      <c r="D69">
        <v>1498</v>
      </c>
    </row>
    <row r="71" spans="1:8">
      <c r="A71" t="s">
        <v>68</v>
      </c>
      <c r="B71" t="s">
        <v>96</v>
      </c>
      <c r="C71">
        <v>1</v>
      </c>
      <c r="D71">
        <v>191</v>
      </c>
      <c r="E71">
        <v>188.33333333333334</v>
      </c>
      <c r="F71">
        <v>14.007934259633798</v>
      </c>
    </row>
    <row r="72" spans="1:8">
      <c r="C72">
        <v>2</v>
      </c>
      <c r="D72">
        <v>170</v>
      </c>
    </row>
    <row r="73" spans="1:8">
      <c r="C73">
        <v>3</v>
      </c>
      <c r="D73">
        <v>204</v>
      </c>
    </row>
    <row r="75" spans="1:8">
      <c r="A75" t="s">
        <v>41</v>
      </c>
      <c r="C75">
        <v>1</v>
      </c>
      <c r="D75">
        <v>2456</v>
      </c>
      <c r="E75">
        <v>2372</v>
      </c>
      <c r="F75">
        <v>190.74590428106183</v>
      </c>
      <c r="G75" t="s">
        <v>93</v>
      </c>
      <c r="H75" s="67" t="s">
        <v>148</v>
      </c>
    </row>
    <row r="76" spans="1:8">
      <c r="C76">
        <v>2</v>
      </c>
      <c r="D76">
        <v>2108</v>
      </c>
    </row>
    <row r="77" spans="1:8">
      <c r="C77">
        <v>3</v>
      </c>
      <c r="D77">
        <v>2552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2"/>
  <sheetViews>
    <sheetView topLeftCell="AP1" workbookViewId="0">
      <selection activeCell="W19" sqref="W19"/>
    </sheetView>
  </sheetViews>
  <sheetFormatPr defaultRowHeight="14.4"/>
  <cols>
    <col min="1" max="1" width="45.6640625" bestFit="1" customWidth="1"/>
    <col min="2" max="2" width="13.6640625" bestFit="1" customWidth="1"/>
    <col min="4" max="4" width="12" bestFit="1" customWidth="1"/>
    <col min="5" max="5" width="10.44140625" bestFit="1" customWidth="1"/>
    <col min="6" max="6" width="11.44140625" bestFit="1" customWidth="1"/>
    <col min="7" max="9" width="10.44140625" bestFit="1" customWidth="1"/>
    <col min="10" max="10" width="11.44140625" bestFit="1" customWidth="1"/>
    <col min="11" max="14" width="10.44140625" bestFit="1" customWidth="1"/>
    <col min="15" max="18" width="12.5546875" bestFit="1" customWidth="1"/>
    <col min="20" max="20" width="12.5546875" bestFit="1" customWidth="1"/>
    <col min="21" max="22" width="11.44140625" bestFit="1" customWidth="1"/>
    <col min="23" max="24" width="12.5546875" bestFit="1" customWidth="1"/>
    <col min="25" max="27" width="11.44140625" bestFit="1" customWidth="1"/>
    <col min="28" max="29" width="12.5546875" bestFit="1" customWidth="1"/>
    <col min="30" max="30" width="10.44140625" bestFit="1" customWidth="1"/>
    <col min="31" max="32" width="11.44140625" bestFit="1" customWidth="1"/>
    <col min="33" max="34" width="12.5546875" bestFit="1" customWidth="1"/>
    <col min="35" max="35" width="12.88671875" bestFit="1" customWidth="1"/>
    <col min="36" max="36" width="12.5546875" bestFit="1" customWidth="1"/>
    <col min="38" max="38" width="14.44140625" bestFit="1" customWidth="1"/>
    <col min="39" max="40" width="10.44140625" bestFit="1" customWidth="1"/>
    <col min="41" max="42" width="12.5546875" bestFit="1" customWidth="1"/>
    <col min="43" max="45" width="10.44140625" bestFit="1" customWidth="1"/>
    <col min="46" max="47" width="12.5546875" bestFit="1" customWidth="1"/>
    <col min="48" max="50" width="10.44140625" bestFit="1" customWidth="1"/>
    <col min="51" max="52" width="12.5546875" bestFit="1" customWidth="1"/>
    <col min="53" max="53" width="14.5546875" bestFit="1" customWidth="1"/>
    <col min="54" max="54" width="12.6640625" bestFit="1" customWidth="1"/>
  </cols>
  <sheetData>
    <row r="1" spans="1:54">
      <c r="A1" s="30" t="s">
        <v>149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</row>
    <row r="2" spans="1:54">
      <c r="A2" s="29"/>
      <c r="B2" s="29"/>
      <c r="C2" s="29"/>
      <c r="D2" s="30" t="s">
        <v>150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 t="s">
        <v>151</v>
      </c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30" t="s">
        <v>152</v>
      </c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</row>
    <row r="3" spans="1:54">
      <c r="A3" t="s">
        <v>153</v>
      </c>
      <c r="B3" t="s">
        <v>154</v>
      </c>
      <c r="D3" t="s">
        <v>16</v>
      </c>
      <c r="F3" t="s">
        <v>134</v>
      </c>
      <c r="G3" t="s">
        <v>128</v>
      </c>
      <c r="H3" t="s">
        <v>30</v>
      </c>
      <c r="J3" t="s">
        <v>134</v>
      </c>
      <c r="K3" t="s">
        <v>128</v>
      </c>
      <c r="L3" t="s">
        <v>155</v>
      </c>
      <c r="O3" t="s">
        <v>134</v>
      </c>
      <c r="P3" t="s">
        <v>128</v>
      </c>
      <c r="Q3" t="s">
        <v>156</v>
      </c>
      <c r="R3" t="s">
        <v>157</v>
      </c>
      <c r="T3" t="s">
        <v>16</v>
      </c>
      <c r="W3" t="s">
        <v>134</v>
      </c>
      <c r="X3" t="s">
        <v>128</v>
      </c>
      <c r="Y3" t="s">
        <v>30</v>
      </c>
      <c r="AB3" t="s">
        <v>134</v>
      </c>
      <c r="AC3" t="s">
        <v>128</v>
      </c>
      <c r="AD3" t="s">
        <v>155</v>
      </c>
      <c r="AG3" t="s">
        <v>134</v>
      </c>
      <c r="AH3" t="s">
        <v>128</v>
      </c>
      <c r="AI3" t="s">
        <v>158</v>
      </c>
      <c r="AJ3" t="s">
        <v>159</v>
      </c>
      <c r="AL3" t="s">
        <v>16</v>
      </c>
      <c r="AO3" t="s">
        <v>134</v>
      </c>
      <c r="AP3" t="s">
        <v>128</v>
      </c>
      <c r="AQ3" t="s">
        <v>30</v>
      </c>
      <c r="AT3" t="s">
        <v>134</v>
      </c>
      <c r="AU3" t="s">
        <v>128</v>
      </c>
      <c r="AV3" t="s">
        <v>155</v>
      </c>
      <c r="AY3" t="s">
        <v>134</v>
      </c>
      <c r="AZ3" t="s">
        <v>128</v>
      </c>
      <c r="BA3" s="86" t="s">
        <v>160</v>
      </c>
      <c r="BB3" s="87" t="s">
        <v>161</v>
      </c>
    </row>
    <row r="4" spans="1:54">
      <c r="B4">
        <v>1.309882</v>
      </c>
      <c r="D4">
        <v>91.785831999999999</v>
      </c>
      <c r="E4">
        <v>102.1584</v>
      </c>
      <c r="F4">
        <f>AVERAGE(D4:E4)</f>
        <v>96.972116</v>
      </c>
      <c r="G4">
        <f>_xlfn.STDEV.P(D4:E4)</f>
        <v>5.1862840000000006</v>
      </c>
      <c r="H4">
        <v>69.224560999999994</v>
      </c>
      <c r="I4">
        <v>85.981404999999995</v>
      </c>
      <c r="J4">
        <f>AVERAGE(H4:I4)</f>
        <v>77.602982999999995</v>
      </c>
      <c r="K4">
        <f>_xlfn.STDEV.P(H4:I4)</f>
        <v>8.3784219999999898</v>
      </c>
      <c r="L4">
        <v>72.380887999999999</v>
      </c>
      <c r="M4">
        <v>64.807675000000003</v>
      </c>
      <c r="N4">
        <v>56.982095999999999</v>
      </c>
      <c r="O4">
        <f>AVERAGE(L4:N4)</f>
        <v>64.723552999999995</v>
      </c>
      <c r="P4">
        <f>_xlfn.STDEV.P(L4:N4)</f>
        <v>6.2868119185046929</v>
      </c>
      <c r="Q4">
        <f>AVERAGE(F4,J4,O4)</f>
        <v>79.76621733333333</v>
      </c>
      <c r="R4">
        <f>_xlfn.STDEV.P(F4,J4,O4)</f>
        <v>13.253984079687767</v>
      </c>
      <c r="T4">
        <v>148.10573500000001</v>
      </c>
      <c r="U4">
        <v>146.71507</v>
      </c>
      <c r="V4">
        <v>140.592804</v>
      </c>
      <c r="W4">
        <f>AVERAGE(T4:V4)</f>
        <v>145.13786966666666</v>
      </c>
      <c r="X4">
        <f>_xlfn.STDEV.P(T4:V4)</f>
        <v>3.2636077911099504</v>
      </c>
      <c r="Y4">
        <v>126.722697</v>
      </c>
      <c r="Z4">
        <v>128.63706400000001</v>
      </c>
      <c r="AA4">
        <v>108.348766</v>
      </c>
      <c r="AB4">
        <f>AVERAGE(Y4:AA4)</f>
        <v>121.23617566666667</v>
      </c>
      <c r="AC4">
        <f>_xlfn.STDEV.P(Y4:AA4)</f>
        <v>9.1462267699141897</v>
      </c>
      <c r="AD4">
        <v>80.769762</v>
      </c>
      <c r="AE4">
        <v>108.10165499999999</v>
      </c>
      <c r="AF4">
        <v>106.82054599999999</v>
      </c>
      <c r="AG4">
        <f>AVERAGE(AD4:AF4)</f>
        <v>98.563987666666662</v>
      </c>
      <c r="AH4">
        <f>_xlfn.STDEV.P(AD4:AF4)</f>
        <v>12.59328287552972</v>
      </c>
      <c r="AI4">
        <f>AVERAGE(W4,AB4,AG4)</f>
        <v>121.646011</v>
      </c>
      <c r="AJ4">
        <f>_xlfn.STDEV.P(W4,AB4,AG4)</f>
        <v>19.015916050996356</v>
      </c>
      <c r="AL4">
        <v>39.940707000000003</v>
      </c>
      <c r="AM4">
        <v>37.723798000000002</v>
      </c>
      <c r="AN4">
        <v>39.209890000000001</v>
      </c>
      <c r="AO4">
        <f>AVERAGE(AL4:AN4)</f>
        <v>38.958131666666667</v>
      </c>
      <c r="AP4">
        <f>_xlfn.STDEV.P(AL4:AN4)</f>
        <v>0.92239112180330329</v>
      </c>
      <c r="AQ4">
        <v>41.534128000000003</v>
      </c>
      <c r="AR4">
        <v>37.461426000000003</v>
      </c>
      <c r="AS4">
        <v>43.060656000000002</v>
      </c>
      <c r="AT4">
        <f>AVERAGE(AQ4:AS4)</f>
        <v>40.685403333333333</v>
      </c>
      <c r="AU4">
        <f>_xlfn.STDEV.P(AQ4:AS4)</f>
        <v>2.363344285552619</v>
      </c>
      <c r="AV4">
        <v>33.983429000000001</v>
      </c>
      <c r="AW4">
        <v>42.412826000000003</v>
      </c>
      <c r="AX4">
        <v>42.363993999999998</v>
      </c>
      <c r="AY4">
        <f>AVERAGE(AV4:AX4)</f>
        <v>39.586749666666663</v>
      </c>
      <c r="AZ4">
        <f>_xlfn.STDEV.P(AV4:AX4)</f>
        <v>3.962196193289468</v>
      </c>
      <c r="BA4">
        <f>AVERAGE(AO4,AT4,AY4)</f>
        <v>39.743428222222221</v>
      </c>
      <c r="BB4">
        <f>_xlfn.STDEV.P(AO4,AT4,AY4)</f>
        <v>0.71380575319694806</v>
      </c>
    </row>
    <row r="5" spans="1:54">
      <c r="B5">
        <v>7.7675140000000003</v>
      </c>
      <c r="D5">
        <v>82.491237999999996</v>
      </c>
      <c r="E5">
        <v>96.293830999999997</v>
      </c>
      <c r="F5">
        <f t="shared" ref="F5:F15" si="0">AVERAGE(D5:E5)</f>
        <v>89.392534499999996</v>
      </c>
      <c r="G5">
        <f t="shared" ref="G5:G15" si="1">_xlfn.STDEV.P(D5:E5)</f>
        <v>6.9012965000000008</v>
      </c>
      <c r="H5">
        <v>65.651077999999998</v>
      </c>
      <c r="I5">
        <v>81.571343999999996</v>
      </c>
      <c r="J5">
        <f t="shared" ref="J5:J15" si="2">AVERAGE(H5:I5)</f>
        <v>73.611210999999997</v>
      </c>
      <c r="K5">
        <f t="shared" ref="K5:K15" si="3">_xlfn.STDEV.P(H5:I5)</f>
        <v>7.9601330000000425</v>
      </c>
      <c r="L5">
        <v>69.095952999999994</v>
      </c>
      <c r="M5">
        <v>61.931423000000002</v>
      </c>
      <c r="N5">
        <v>55.806626000000001</v>
      </c>
      <c r="O5">
        <f t="shared" ref="O5:O15" si="4">AVERAGE(L5:N5)</f>
        <v>62.278000666666664</v>
      </c>
      <c r="P5">
        <f t="shared" ref="P5:P15" si="5">_xlfn.STDEV.P(L5:N5)</f>
        <v>5.4308771598153633</v>
      </c>
      <c r="Q5">
        <f t="shared" ref="Q5:Q15" si="6">AVERAGE(F5,J5,O5)</f>
        <v>75.093915388888874</v>
      </c>
      <c r="R5">
        <f t="shared" ref="R5:R15" si="7">_xlfn.STDEV.P(F5,J5,O5)</f>
        <v>11.119001618202043</v>
      </c>
      <c r="T5">
        <v>138.131114</v>
      </c>
      <c r="U5">
        <v>135.295716</v>
      </c>
      <c r="V5">
        <v>134.749359</v>
      </c>
      <c r="W5">
        <f t="shared" ref="W5:W15" si="8">AVERAGE(T5:V5)</f>
        <v>136.05872966666666</v>
      </c>
      <c r="X5">
        <f t="shared" ref="X5:X15" si="9">_xlfn.STDEV.P(T5:V5)</f>
        <v>1.4822750783050422</v>
      </c>
      <c r="Y5">
        <v>117.44684100000001</v>
      </c>
      <c r="Z5">
        <v>119.00357099999999</v>
      </c>
      <c r="AA5">
        <v>101.17326199999999</v>
      </c>
      <c r="AB5">
        <f t="shared" ref="AB5:AB15" si="10">AVERAGE(Y5:AA5)</f>
        <v>112.54122466666666</v>
      </c>
      <c r="AC5">
        <f t="shared" ref="AC5:AC15" si="11">_xlfn.STDEV.P(Y5:AA5)</f>
        <v>8.063447710347825</v>
      </c>
      <c r="AD5">
        <v>76.654042000000004</v>
      </c>
      <c r="AE5">
        <v>103.12452999999999</v>
      </c>
      <c r="AF5">
        <v>99.866495</v>
      </c>
      <c r="AG5">
        <f t="shared" ref="AG5:AG15" si="12">AVERAGE(AD5:AF5)</f>
        <v>93.215022333333323</v>
      </c>
      <c r="AH5">
        <f t="shared" ref="AH5:AH15" si="13">_xlfn.STDEV.P(AD5:AF5)</f>
        <v>11.785676340827129</v>
      </c>
      <c r="AI5">
        <f t="shared" ref="AI5:AI15" si="14">AVERAGE(W5,AB5,AG5)</f>
        <v>113.93832555555555</v>
      </c>
      <c r="AJ5">
        <f t="shared" ref="AJ5:AJ15" si="15">_xlfn.STDEV.P(W5,AB5,AG5)</f>
        <v>17.518746771889429</v>
      </c>
      <c r="AL5">
        <v>38.131129000000001</v>
      </c>
      <c r="AM5">
        <v>35.397956999999998</v>
      </c>
      <c r="AN5">
        <v>36.66198</v>
      </c>
      <c r="AO5">
        <f t="shared" ref="AO5:AO15" si="16">AVERAGE(AL5:AN5)</f>
        <v>36.730355333333335</v>
      </c>
      <c r="AP5">
        <f t="shared" ref="AP5:AP15" si="17">_xlfn.STDEV.P(AL5:AN5)</f>
        <v>1.1168597897833423</v>
      </c>
      <c r="AQ5">
        <v>39.647885000000002</v>
      </c>
      <c r="AR5">
        <v>37.535017000000003</v>
      </c>
      <c r="AS5">
        <v>42.998575000000002</v>
      </c>
      <c r="AT5">
        <f t="shared" ref="AT5:AT15" si="18">AVERAGE(AQ5:AS5)</f>
        <v>40.060492333333336</v>
      </c>
      <c r="AU5">
        <f t="shared" ref="AU5:AU15" si="19">_xlfn.STDEV.P(AQ5:AS5)</f>
        <v>2.2494888476394412</v>
      </c>
      <c r="AV5">
        <v>32.335672000000002</v>
      </c>
      <c r="AW5">
        <v>39.388579</v>
      </c>
      <c r="AX5">
        <v>40.144601999999999</v>
      </c>
      <c r="AY5">
        <f t="shared" ref="AY5:AY15" si="20">AVERAGE(AV5:AX5)</f>
        <v>37.289617666666665</v>
      </c>
      <c r="AZ5">
        <f t="shared" ref="AZ5:AZ15" si="21">_xlfn.STDEV.P(AV5:AX5)</f>
        <v>3.516539581780771</v>
      </c>
      <c r="BA5">
        <f t="shared" ref="BA5:BA15" si="22">AVERAGE(AO5,AT5,AY5)</f>
        <v>38.026821777777776</v>
      </c>
      <c r="BB5">
        <f t="shared" ref="BB5:BB15" si="23">_xlfn.STDEV.P(AO5,AT5,AY5)</f>
        <v>1.4560346918421041</v>
      </c>
    </row>
    <row r="6" spans="1:54">
      <c r="B6">
        <v>14.233465000000001</v>
      </c>
      <c r="D6">
        <v>80.248446000000001</v>
      </c>
      <c r="E6">
        <v>94.591639999999998</v>
      </c>
      <c r="F6">
        <f t="shared" si="0"/>
        <v>87.420042999999993</v>
      </c>
      <c r="G6">
        <f t="shared" si="1"/>
        <v>7.1715969999999984</v>
      </c>
      <c r="H6">
        <v>66.058295999999999</v>
      </c>
      <c r="I6">
        <v>80.093249999999998</v>
      </c>
      <c r="J6">
        <f t="shared" si="2"/>
        <v>73.075772999999998</v>
      </c>
      <c r="K6">
        <f t="shared" si="3"/>
        <v>7.0174769999999995</v>
      </c>
      <c r="L6">
        <v>67.404925000000006</v>
      </c>
      <c r="M6">
        <v>60.890813000000001</v>
      </c>
      <c r="N6">
        <v>55.263852999999997</v>
      </c>
      <c r="O6">
        <f t="shared" si="4"/>
        <v>61.186530333333337</v>
      </c>
      <c r="P6">
        <f t="shared" si="5"/>
        <v>4.9609806747739826</v>
      </c>
      <c r="Q6">
        <f t="shared" si="6"/>
        <v>73.894115444444438</v>
      </c>
      <c r="R6">
        <f t="shared" si="7"/>
        <v>10.725407839186532</v>
      </c>
      <c r="T6">
        <v>135.24063699999999</v>
      </c>
      <c r="U6">
        <v>133.005315</v>
      </c>
      <c r="V6">
        <v>132.16155800000001</v>
      </c>
      <c r="W6">
        <f t="shared" si="8"/>
        <v>133.46916999999999</v>
      </c>
      <c r="X6">
        <f t="shared" si="9"/>
        <v>1.2991158449317164</v>
      </c>
      <c r="Y6">
        <v>113.88828100000001</v>
      </c>
      <c r="Z6">
        <v>116.61200100000001</v>
      </c>
      <c r="AA6">
        <v>99.422995999999998</v>
      </c>
      <c r="AB6">
        <f t="shared" si="10"/>
        <v>109.97442600000001</v>
      </c>
      <c r="AC6">
        <f t="shared" si="11"/>
        <v>7.5433930890227856</v>
      </c>
      <c r="AD6">
        <v>76.795208000000002</v>
      </c>
      <c r="AE6">
        <v>102.730343</v>
      </c>
      <c r="AF6">
        <v>98.371955</v>
      </c>
      <c r="AG6">
        <f t="shared" si="12"/>
        <v>92.632502000000002</v>
      </c>
      <c r="AH6">
        <f t="shared" si="13"/>
        <v>11.339129814392226</v>
      </c>
      <c r="AI6">
        <f t="shared" si="14"/>
        <v>112.02536600000001</v>
      </c>
      <c r="AJ6">
        <f t="shared" si="15"/>
        <v>16.734458053136045</v>
      </c>
      <c r="AL6">
        <v>37.789855000000003</v>
      </c>
      <c r="AM6">
        <v>34.777405999999999</v>
      </c>
      <c r="AN6">
        <v>36.291389000000002</v>
      </c>
      <c r="AO6">
        <f t="shared" si="16"/>
        <v>36.286216666666668</v>
      </c>
      <c r="AP6">
        <f t="shared" si="17"/>
        <v>1.2298325927199305</v>
      </c>
      <c r="AQ6">
        <v>39.600254</v>
      </c>
      <c r="AR6">
        <v>37.175052999999998</v>
      </c>
      <c r="AS6">
        <v>43.770251999999999</v>
      </c>
      <c r="AT6">
        <f t="shared" si="18"/>
        <v>40.181852999999997</v>
      </c>
      <c r="AU6">
        <f t="shared" si="19"/>
        <v>2.7237052593848454</v>
      </c>
      <c r="AV6">
        <v>33.763345999999999</v>
      </c>
      <c r="AW6">
        <v>40.907209999999999</v>
      </c>
      <c r="AX6">
        <v>40.868355000000001</v>
      </c>
      <c r="AY6">
        <f t="shared" si="20"/>
        <v>38.512970333333335</v>
      </c>
      <c r="AZ6">
        <f t="shared" si="21"/>
        <v>3.3585290340266862</v>
      </c>
      <c r="BA6">
        <f t="shared" si="22"/>
        <v>38.327013333333333</v>
      </c>
      <c r="BB6">
        <f t="shared" si="23"/>
        <v>1.5958134007006031</v>
      </c>
    </row>
    <row r="7" spans="1:54">
      <c r="A7" t="s">
        <v>162</v>
      </c>
      <c r="B7">
        <v>20.790676999999999</v>
      </c>
      <c r="D7">
        <v>36.762331000000003</v>
      </c>
      <c r="E7">
        <v>40.261096000000002</v>
      </c>
      <c r="F7">
        <f t="shared" si="0"/>
        <v>38.511713499999999</v>
      </c>
      <c r="G7">
        <f t="shared" si="1"/>
        <v>1.7493824999999994</v>
      </c>
      <c r="H7">
        <v>27.839625999999999</v>
      </c>
      <c r="I7">
        <v>39.705351</v>
      </c>
      <c r="J7">
        <f t="shared" si="2"/>
        <v>33.772488500000001</v>
      </c>
      <c r="K7">
        <f t="shared" si="3"/>
        <v>5.9328624999999819</v>
      </c>
      <c r="L7">
        <v>30.142586999999999</v>
      </c>
      <c r="M7">
        <v>23.910928999999999</v>
      </c>
      <c r="N7">
        <v>26.152259000000001</v>
      </c>
      <c r="O7">
        <f t="shared" si="4"/>
        <v>26.735258333333334</v>
      </c>
      <c r="P7">
        <f t="shared" si="5"/>
        <v>2.5772474366063922</v>
      </c>
      <c r="Q7">
        <f t="shared" si="6"/>
        <v>33.006486777777774</v>
      </c>
      <c r="R7">
        <f t="shared" si="7"/>
        <v>4.8381327701199837</v>
      </c>
      <c r="T7">
        <v>61.135367000000002</v>
      </c>
      <c r="U7">
        <v>60.396292000000003</v>
      </c>
      <c r="V7">
        <v>62.838912999999998</v>
      </c>
      <c r="W7">
        <f t="shared" si="8"/>
        <v>61.456857333333339</v>
      </c>
      <c r="X7">
        <f t="shared" si="9"/>
        <v>1.0227793386096948</v>
      </c>
      <c r="Y7">
        <v>52.542910999999997</v>
      </c>
      <c r="Z7">
        <v>52.815679000000003</v>
      </c>
      <c r="AA7">
        <v>97.735393000000002</v>
      </c>
      <c r="AB7">
        <f t="shared" si="10"/>
        <v>67.697994333333327</v>
      </c>
      <c r="AC7">
        <f t="shared" si="11"/>
        <v>21.239940200648071</v>
      </c>
      <c r="AD7">
        <v>34.404725999999997</v>
      </c>
      <c r="AE7">
        <v>49.529195000000001</v>
      </c>
      <c r="AF7">
        <v>48.369871000000003</v>
      </c>
      <c r="AG7">
        <f t="shared" si="12"/>
        <v>44.101263999999993</v>
      </c>
      <c r="AH7">
        <f t="shared" si="13"/>
        <v>6.872803645448152</v>
      </c>
      <c r="AI7">
        <f t="shared" si="14"/>
        <v>57.752038555555551</v>
      </c>
      <c r="AJ7">
        <f t="shared" si="15"/>
        <v>9.9831752543348369</v>
      </c>
      <c r="AL7">
        <v>33.416060000000002</v>
      </c>
      <c r="AM7">
        <v>31.210885000000001</v>
      </c>
      <c r="AN7">
        <v>32.5366</v>
      </c>
      <c r="AO7">
        <f t="shared" si="16"/>
        <v>32.387848333333331</v>
      </c>
      <c r="AP7">
        <f t="shared" si="17"/>
        <v>0.90638273332639252</v>
      </c>
      <c r="AQ7">
        <v>36.187671999999999</v>
      </c>
      <c r="AR7">
        <v>33.333450999999997</v>
      </c>
      <c r="AS7">
        <v>42.383862000000001</v>
      </c>
      <c r="AT7">
        <f t="shared" si="18"/>
        <v>37.301661666666661</v>
      </c>
      <c r="AU7">
        <f t="shared" si="19"/>
        <v>3.7778489955979295</v>
      </c>
      <c r="AV7">
        <v>32.362290000000002</v>
      </c>
      <c r="AW7">
        <v>35.590013999999996</v>
      </c>
      <c r="AX7">
        <v>35.793134999999999</v>
      </c>
      <c r="AY7">
        <f t="shared" si="20"/>
        <v>34.581813000000004</v>
      </c>
      <c r="AZ7">
        <f t="shared" si="21"/>
        <v>1.5716289417473817</v>
      </c>
      <c r="BA7">
        <f t="shared" si="22"/>
        <v>34.757107666666663</v>
      </c>
      <c r="BB7">
        <f t="shared" si="23"/>
        <v>2.009881677086562</v>
      </c>
    </row>
    <row r="8" spans="1:54">
      <c r="B8">
        <v>27.251947999999999</v>
      </c>
      <c r="D8">
        <v>35.356425999999999</v>
      </c>
      <c r="E8">
        <v>40.205177999999997</v>
      </c>
      <c r="F8">
        <f t="shared" si="0"/>
        <v>37.780801999999994</v>
      </c>
      <c r="G8">
        <f t="shared" si="1"/>
        <v>2.4243759999999988</v>
      </c>
      <c r="H8">
        <v>27.795497000000001</v>
      </c>
      <c r="I8">
        <v>35.254882000000002</v>
      </c>
      <c r="J8">
        <f t="shared" si="2"/>
        <v>31.525189500000003</v>
      </c>
      <c r="K8">
        <f t="shared" si="3"/>
        <v>3.7296924999999854</v>
      </c>
      <c r="L8">
        <v>29.146657999999999</v>
      </c>
      <c r="M8">
        <v>25.055204</v>
      </c>
      <c r="N8">
        <v>24.906997</v>
      </c>
      <c r="O8">
        <f t="shared" si="4"/>
        <v>26.369619666666665</v>
      </c>
      <c r="P8">
        <f t="shared" si="5"/>
        <v>1.9645945734959041</v>
      </c>
      <c r="Q8">
        <f t="shared" si="6"/>
        <v>31.89187038888889</v>
      </c>
      <c r="R8">
        <f t="shared" si="7"/>
        <v>4.6658055193683214</v>
      </c>
      <c r="T8">
        <v>58.440092</v>
      </c>
      <c r="U8">
        <v>56.670426999999997</v>
      </c>
      <c r="V8">
        <v>61.374648000000001</v>
      </c>
      <c r="W8">
        <f t="shared" si="8"/>
        <v>58.828388999999994</v>
      </c>
      <c r="X8">
        <f t="shared" si="9"/>
        <v>1.9400179937940456</v>
      </c>
      <c r="Y8">
        <v>49.820981000000003</v>
      </c>
      <c r="Z8">
        <v>51.235883999999999</v>
      </c>
      <c r="AA8">
        <v>95.913887000000003</v>
      </c>
      <c r="AB8">
        <f t="shared" si="10"/>
        <v>65.65691733333334</v>
      </c>
      <c r="AC8">
        <f t="shared" si="11"/>
        <v>21.402704621644499</v>
      </c>
      <c r="AD8">
        <v>33.155698999999998</v>
      </c>
      <c r="AE8">
        <v>46.926291999999997</v>
      </c>
      <c r="AF8">
        <v>44.768054999999997</v>
      </c>
      <c r="AG8">
        <f t="shared" si="12"/>
        <v>41.616681999999997</v>
      </c>
      <c r="AH8">
        <f t="shared" si="13"/>
        <v>6.0473504794391166</v>
      </c>
      <c r="AI8">
        <f t="shared" si="14"/>
        <v>55.367329444444444</v>
      </c>
      <c r="AJ8">
        <f t="shared" si="15"/>
        <v>10.114920617775141</v>
      </c>
      <c r="AL8">
        <v>33.461689999999997</v>
      </c>
      <c r="AM8">
        <v>31.124972</v>
      </c>
      <c r="AN8">
        <v>33.219495000000002</v>
      </c>
      <c r="AO8">
        <f t="shared" si="16"/>
        <v>32.602052333333326</v>
      </c>
      <c r="AP8">
        <f t="shared" si="17"/>
        <v>1.0491232332591924</v>
      </c>
      <c r="AQ8">
        <v>36.256644999999999</v>
      </c>
      <c r="AR8">
        <v>33.976940999999997</v>
      </c>
      <c r="AS8">
        <v>42.564340999999999</v>
      </c>
      <c r="AT8">
        <f t="shared" si="18"/>
        <v>37.599308999999998</v>
      </c>
      <c r="AU8">
        <f t="shared" si="19"/>
        <v>3.6320719204215481</v>
      </c>
      <c r="AV8">
        <v>31.917911</v>
      </c>
      <c r="AW8">
        <v>35.155183999999998</v>
      </c>
      <c r="AX8">
        <v>35.452395000000003</v>
      </c>
      <c r="AY8">
        <f t="shared" si="20"/>
        <v>34.17516333333333</v>
      </c>
      <c r="AZ8">
        <f t="shared" si="21"/>
        <v>1.6007237252535356</v>
      </c>
      <c r="BA8">
        <f t="shared" si="22"/>
        <v>34.792174888888887</v>
      </c>
      <c r="BB8">
        <f t="shared" si="23"/>
        <v>2.086251981090002</v>
      </c>
    </row>
    <row r="9" spans="1:54">
      <c r="B9">
        <v>33.715819000000003</v>
      </c>
      <c r="D9">
        <v>33.439438000000003</v>
      </c>
      <c r="E9">
        <v>38.081086999999997</v>
      </c>
      <c r="F9">
        <f t="shared" si="0"/>
        <v>35.760262499999996</v>
      </c>
      <c r="G9">
        <f t="shared" si="1"/>
        <v>2.320824499999997</v>
      </c>
      <c r="H9">
        <v>29.208416</v>
      </c>
      <c r="I9">
        <v>34.392108</v>
      </c>
      <c r="J9">
        <f t="shared" si="2"/>
        <v>31.800262</v>
      </c>
      <c r="K9">
        <f t="shared" si="3"/>
        <v>2.5918460000000003</v>
      </c>
      <c r="L9">
        <v>28.162956999999999</v>
      </c>
      <c r="M9">
        <v>23.194686999999998</v>
      </c>
      <c r="N9">
        <v>24.812449999999998</v>
      </c>
      <c r="O9">
        <f t="shared" si="4"/>
        <v>25.390031333333329</v>
      </c>
      <c r="P9">
        <f t="shared" si="5"/>
        <v>2.0689976390652447</v>
      </c>
      <c r="Q9">
        <f t="shared" si="6"/>
        <v>30.983518611111108</v>
      </c>
      <c r="R9">
        <f t="shared" si="7"/>
        <v>4.2728387078534746</v>
      </c>
      <c r="T9">
        <v>57.255651</v>
      </c>
      <c r="U9">
        <v>55.004586000000003</v>
      </c>
      <c r="V9">
        <v>60.148105999999999</v>
      </c>
      <c r="W9">
        <f t="shared" si="8"/>
        <v>57.469447666666667</v>
      </c>
      <c r="X9">
        <f t="shared" si="9"/>
        <v>2.1052681948876604</v>
      </c>
      <c r="Y9">
        <v>48.797249999999998</v>
      </c>
      <c r="Z9">
        <v>49.296992000000003</v>
      </c>
      <c r="AA9">
        <v>94.242969000000002</v>
      </c>
      <c r="AB9">
        <f t="shared" si="10"/>
        <v>64.11240366666668</v>
      </c>
      <c r="AC9">
        <f t="shared" si="11"/>
        <v>21.306503873955819</v>
      </c>
      <c r="AD9">
        <v>31.556854000000001</v>
      </c>
      <c r="AE9">
        <v>45.219819999999999</v>
      </c>
      <c r="AF9">
        <v>42.960864999999998</v>
      </c>
      <c r="AG9">
        <f t="shared" si="12"/>
        <v>39.912512999999997</v>
      </c>
      <c r="AH9">
        <f t="shared" si="13"/>
        <v>5.9798827979717029</v>
      </c>
      <c r="AI9">
        <f t="shared" si="14"/>
        <v>53.831454777777786</v>
      </c>
      <c r="AJ9">
        <f t="shared" si="15"/>
        <v>10.208980401729955</v>
      </c>
      <c r="AL9">
        <v>32.623612000000001</v>
      </c>
      <c r="AM9">
        <v>30.671794999999999</v>
      </c>
      <c r="AN9">
        <v>32.518540000000002</v>
      </c>
      <c r="AO9">
        <f t="shared" si="16"/>
        <v>31.937982333333334</v>
      </c>
      <c r="AP9">
        <f t="shared" si="17"/>
        <v>0.89635662680145933</v>
      </c>
      <c r="AQ9">
        <v>36.490462000000001</v>
      </c>
      <c r="AR9">
        <v>34.358051000000003</v>
      </c>
      <c r="AS9">
        <v>41.837584</v>
      </c>
      <c r="AT9">
        <f t="shared" si="18"/>
        <v>37.562032333333327</v>
      </c>
      <c r="AU9">
        <f t="shared" si="19"/>
        <v>3.1461140802565017</v>
      </c>
      <c r="AV9">
        <v>31.620073000000001</v>
      </c>
      <c r="AW9">
        <v>34.719760999999998</v>
      </c>
      <c r="AX9">
        <v>34.379103999999998</v>
      </c>
      <c r="AY9">
        <f t="shared" si="20"/>
        <v>33.572979333333329</v>
      </c>
      <c r="AZ9">
        <f t="shared" si="21"/>
        <v>1.3878986893843817</v>
      </c>
      <c r="BA9">
        <f t="shared" si="22"/>
        <v>34.357664666666665</v>
      </c>
      <c r="BB9">
        <f t="shared" si="23"/>
        <v>2.362101169846643</v>
      </c>
    </row>
    <row r="10" spans="1:54">
      <c r="A10" t="s">
        <v>163</v>
      </c>
      <c r="B10">
        <v>40.280830999999999</v>
      </c>
      <c r="D10">
        <v>86.575512000000003</v>
      </c>
      <c r="E10">
        <v>87.663596999999996</v>
      </c>
      <c r="F10">
        <f t="shared" si="0"/>
        <v>87.119554499999992</v>
      </c>
      <c r="G10">
        <f t="shared" si="1"/>
        <v>0.54404249999999621</v>
      </c>
      <c r="H10">
        <v>55.308529</v>
      </c>
      <c r="I10">
        <v>61.780450999999999</v>
      </c>
      <c r="J10">
        <f t="shared" si="2"/>
        <v>58.544489999999996</v>
      </c>
      <c r="K10">
        <f t="shared" si="3"/>
        <v>3.2359609999999996</v>
      </c>
      <c r="L10">
        <v>85.074357000000006</v>
      </c>
      <c r="M10">
        <v>84.031774999999996</v>
      </c>
      <c r="N10">
        <v>76.832296999999997</v>
      </c>
      <c r="O10">
        <f t="shared" si="4"/>
        <v>81.979476333333324</v>
      </c>
      <c r="P10">
        <f t="shared" si="5"/>
        <v>3.6644086038360371</v>
      </c>
      <c r="Q10">
        <f t="shared" si="6"/>
        <v>75.881173611111095</v>
      </c>
      <c r="R10">
        <f t="shared" si="7"/>
        <v>12.437190193493317</v>
      </c>
      <c r="T10">
        <v>129.84633700000001</v>
      </c>
      <c r="U10">
        <v>119.466441</v>
      </c>
      <c r="V10">
        <v>117.309737</v>
      </c>
      <c r="W10">
        <f t="shared" si="8"/>
        <v>122.20750500000001</v>
      </c>
      <c r="X10">
        <f t="shared" si="9"/>
        <v>5.472760350382126</v>
      </c>
      <c r="Y10">
        <v>127.32622600000001</v>
      </c>
      <c r="Z10">
        <v>123.861891</v>
      </c>
      <c r="AA10">
        <v>168.59445099999999</v>
      </c>
      <c r="AB10">
        <f t="shared" si="10"/>
        <v>139.92752266666665</v>
      </c>
      <c r="AC10">
        <f t="shared" si="11"/>
        <v>20.319858747859037</v>
      </c>
      <c r="AD10">
        <v>85.087818999999996</v>
      </c>
      <c r="AE10">
        <v>109.573122</v>
      </c>
      <c r="AF10">
        <v>130.29381100000001</v>
      </c>
      <c r="AG10">
        <f t="shared" si="12"/>
        <v>108.31825066666666</v>
      </c>
      <c r="AH10">
        <f t="shared" si="13"/>
        <v>18.476587973675148</v>
      </c>
      <c r="AI10">
        <f t="shared" si="14"/>
        <v>123.48442611111109</v>
      </c>
      <c r="AJ10">
        <f t="shared" si="15"/>
        <v>12.935981208384167</v>
      </c>
      <c r="AL10">
        <v>32.407789000000001</v>
      </c>
      <c r="AM10">
        <v>29.292349000000002</v>
      </c>
      <c r="AN10">
        <v>30.296358000000001</v>
      </c>
      <c r="AO10">
        <f t="shared" si="16"/>
        <v>30.665498666666668</v>
      </c>
      <c r="AP10">
        <f t="shared" si="17"/>
        <v>1.298381100252755</v>
      </c>
      <c r="AQ10">
        <v>32.615507999999998</v>
      </c>
      <c r="AR10">
        <v>30.137581000000001</v>
      </c>
      <c r="AS10">
        <v>39.129362999999998</v>
      </c>
      <c r="AT10">
        <f t="shared" si="18"/>
        <v>33.960817333333331</v>
      </c>
      <c r="AU10">
        <f t="shared" si="19"/>
        <v>3.7921347361476205</v>
      </c>
      <c r="AV10">
        <v>30.547620999999999</v>
      </c>
      <c r="AW10">
        <v>31.517160000000001</v>
      </c>
      <c r="AX10">
        <v>32.923205000000003</v>
      </c>
      <c r="AY10">
        <f t="shared" si="20"/>
        <v>31.662662000000001</v>
      </c>
      <c r="AZ10">
        <f t="shared" si="21"/>
        <v>0.97527020504302775</v>
      </c>
      <c r="BA10">
        <f t="shared" si="22"/>
        <v>32.096325999999998</v>
      </c>
      <c r="BB10">
        <f t="shared" si="23"/>
        <v>1.3798139071127038</v>
      </c>
    </row>
    <row r="11" spans="1:54">
      <c r="B11">
        <v>46.750162000000003</v>
      </c>
      <c r="D11">
        <v>86.954128999999995</v>
      </c>
      <c r="E11">
        <v>78.798283999999995</v>
      </c>
      <c r="F11">
        <f t="shared" si="0"/>
        <v>82.876206499999995</v>
      </c>
      <c r="G11">
        <f t="shared" si="1"/>
        <v>4.0779224999999997</v>
      </c>
      <c r="H11">
        <v>54.333987999999998</v>
      </c>
      <c r="I11">
        <v>60.425936999999998</v>
      </c>
      <c r="J11">
        <f t="shared" si="2"/>
        <v>57.379962499999998</v>
      </c>
      <c r="K11">
        <f t="shared" si="3"/>
        <v>3.0459744999999998</v>
      </c>
      <c r="L11">
        <v>75.204256000000001</v>
      </c>
      <c r="M11">
        <v>66.914389999999997</v>
      </c>
      <c r="N11">
        <v>69.779668999999998</v>
      </c>
      <c r="O11">
        <f t="shared" si="4"/>
        <v>70.63277166666667</v>
      </c>
      <c r="P11">
        <f t="shared" si="5"/>
        <v>3.4376646815722971</v>
      </c>
      <c r="Q11">
        <f t="shared" si="6"/>
        <v>70.296313555555557</v>
      </c>
      <c r="R11">
        <f t="shared" si="7"/>
        <v>10.411516622544617</v>
      </c>
      <c r="T11">
        <v>111.407326</v>
      </c>
      <c r="U11">
        <v>108.629338</v>
      </c>
      <c r="V11">
        <v>105.63415000000001</v>
      </c>
      <c r="W11">
        <f t="shared" si="8"/>
        <v>108.556938</v>
      </c>
      <c r="X11">
        <f t="shared" si="9"/>
        <v>2.3574451710476718</v>
      </c>
      <c r="Y11">
        <v>105.239564</v>
      </c>
      <c r="Z11">
        <v>102.08929500000001</v>
      </c>
      <c r="AA11">
        <v>151.17342400000001</v>
      </c>
      <c r="AB11">
        <f t="shared" si="10"/>
        <v>119.50076100000001</v>
      </c>
      <c r="AC11">
        <f t="shared" si="11"/>
        <v>22.432851428604483</v>
      </c>
      <c r="AD11">
        <v>73.224064999999996</v>
      </c>
      <c r="AE11">
        <v>97.757501000000005</v>
      </c>
      <c r="AF11">
        <v>108.77279</v>
      </c>
      <c r="AG11">
        <f t="shared" si="12"/>
        <v>93.251451999999986</v>
      </c>
      <c r="AH11">
        <f t="shared" si="13"/>
        <v>14.858360620073132</v>
      </c>
      <c r="AI11">
        <f t="shared" si="14"/>
        <v>107.10305033333333</v>
      </c>
      <c r="AJ11">
        <f t="shared" si="15"/>
        <v>10.76543536059838</v>
      </c>
      <c r="AL11">
        <v>31.833327000000001</v>
      </c>
      <c r="AM11">
        <v>29.576093</v>
      </c>
      <c r="AN11">
        <v>30.947526</v>
      </c>
      <c r="AO11">
        <f t="shared" si="16"/>
        <v>30.785648666666663</v>
      </c>
      <c r="AP11">
        <f t="shared" si="17"/>
        <v>0.92859375257225507</v>
      </c>
      <c r="AQ11">
        <v>32.933205999999998</v>
      </c>
      <c r="AR11">
        <v>30.701367999999999</v>
      </c>
      <c r="AS11">
        <v>38.859372</v>
      </c>
      <c r="AT11">
        <f t="shared" si="18"/>
        <v>34.164648666666665</v>
      </c>
      <c r="AU11">
        <f t="shared" si="19"/>
        <v>3.4424405680631054</v>
      </c>
      <c r="AV11">
        <v>24.565121000000001</v>
      </c>
      <c r="AW11">
        <v>24.256413999999999</v>
      </c>
      <c r="AX11">
        <v>25.857341999999999</v>
      </c>
      <c r="AY11">
        <f t="shared" si="20"/>
        <v>24.892959000000001</v>
      </c>
      <c r="AZ11">
        <f t="shared" si="21"/>
        <v>0.69346998540143467</v>
      </c>
      <c r="BA11">
        <f t="shared" si="22"/>
        <v>29.947752111111111</v>
      </c>
      <c r="BB11">
        <f t="shared" si="23"/>
        <v>3.831240904032899</v>
      </c>
    </row>
    <row r="12" spans="1:54">
      <c r="B12">
        <v>53.219752999999997</v>
      </c>
      <c r="D12">
        <v>84.792310999999998</v>
      </c>
      <c r="E12">
        <v>78.274614999999997</v>
      </c>
      <c r="F12">
        <f t="shared" si="0"/>
        <v>81.533462999999998</v>
      </c>
      <c r="G12">
        <f t="shared" si="1"/>
        <v>3.2588480000000004</v>
      </c>
      <c r="H12">
        <v>56.483288999999999</v>
      </c>
      <c r="I12">
        <v>62.187834000000002</v>
      </c>
      <c r="J12">
        <f t="shared" si="2"/>
        <v>59.335561499999997</v>
      </c>
      <c r="K12">
        <f t="shared" si="3"/>
        <v>2.8522725000000015</v>
      </c>
      <c r="L12">
        <v>68.054136</v>
      </c>
      <c r="M12">
        <v>60.019072999999999</v>
      </c>
      <c r="N12">
        <v>63.493658000000003</v>
      </c>
      <c r="O12">
        <f t="shared" si="4"/>
        <v>63.855622333333336</v>
      </c>
      <c r="P12">
        <f t="shared" si="5"/>
        <v>3.2902708082513348</v>
      </c>
      <c r="Q12">
        <f t="shared" si="6"/>
        <v>68.241548944444446</v>
      </c>
      <c r="R12">
        <f t="shared" si="7"/>
        <v>9.5782382489149107</v>
      </c>
      <c r="T12">
        <v>112.171251</v>
      </c>
      <c r="U12">
        <v>107.698632</v>
      </c>
      <c r="V12">
        <v>104.42816500000001</v>
      </c>
      <c r="W12">
        <f t="shared" si="8"/>
        <v>108.09934933333334</v>
      </c>
      <c r="X12">
        <f t="shared" si="9"/>
        <v>3.173775458007313</v>
      </c>
      <c r="Y12">
        <v>102.553353</v>
      </c>
      <c r="Z12">
        <v>102.36606500000001</v>
      </c>
      <c r="AA12">
        <v>145.77998500000001</v>
      </c>
      <c r="AB12">
        <f t="shared" si="10"/>
        <v>116.89980100000001</v>
      </c>
      <c r="AC12">
        <f t="shared" si="11"/>
        <v>20.42151708540333</v>
      </c>
      <c r="AD12">
        <v>65.426113000000001</v>
      </c>
      <c r="AE12">
        <v>88.862144000000001</v>
      </c>
      <c r="AF12">
        <v>95.121433999999994</v>
      </c>
      <c r="AG12">
        <f t="shared" si="12"/>
        <v>83.13656366666666</v>
      </c>
      <c r="AH12">
        <f t="shared" si="13"/>
        <v>12.781229073354689</v>
      </c>
      <c r="AI12">
        <f t="shared" si="14"/>
        <v>102.71190466666667</v>
      </c>
      <c r="AJ12">
        <f t="shared" si="15"/>
        <v>14.300523739454301</v>
      </c>
      <c r="AL12">
        <v>30.682538000000001</v>
      </c>
      <c r="AM12">
        <v>28.977934999999999</v>
      </c>
      <c r="AN12">
        <v>30.073497</v>
      </c>
      <c r="AO12">
        <f t="shared" si="16"/>
        <v>29.911323333333332</v>
      </c>
      <c r="AP12">
        <f t="shared" si="17"/>
        <v>0.70528626364162017</v>
      </c>
      <c r="AQ12">
        <v>33.426735999999998</v>
      </c>
      <c r="AR12">
        <v>30.138321000000001</v>
      </c>
      <c r="AS12">
        <v>37.749341999999999</v>
      </c>
      <c r="AT12">
        <f t="shared" si="18"/>
        <v>33.771466333333329</v>
      </c>
      <c r="AU12">
        <f t="shared" si="19"/>
        <v>3.1167332703382797</v>
      </c>
      <c r="AV12">
        <v>21.867640000000002</v>
      </c>
      <c r="AW12">
        <v>21.509402999999999</v>
      </c>
      <c r="AX12">
        <v>22.444887999999999</v>
      </c>
      <c r="AY12">
        <f t="shared" si="20"/>
        <v>21.94064366666667</v>
      </c>
      <c r="AZ12">
        <f t="shared" si="21"/>
        <v>0.3853830975504185</v>
      </c>
      <c r="BA12">
        <f t="shared" si="22"/>
        <v>28.541144444444445</v>
      </c>
      <c r="BB12">
        <f t="shared" si="23"/>
        <v>4.9261299132412724</v>
      </c>
    </row>
    <row r="13" spans="1:54">
      <c r="A13" t="s">
        <v>164</v>
      </c>
      <c r="B13">
        <v>59.780344999999997</v>
      </c>
      <c r="D13">
        <v>23.197036000000001</v>
      </c>
      <c r="E13">
        <v>24.426618999999999</v>
      </c>
      <c r="F13">
        <f t="shared" si="0"/>
        <v>23.8118275</v>
      </c>
      <c r="G13">
        <f t="shared" si="1"/>
        <v>0.61479149999999905</v>
      </c>
      <c r="H13">
        <v>17.265986999999999</v>
      </c>
      <c r="I13">
        <v>22.343537000000001</v>
      </c>
      <c r="J13">
        <f t="shared" si="2"/>
        <v>19.804762</v>
      </c>
      <c r="K13">
        <f t="shared" si="3"/>
        <v>2.5387749999999993</v>
      </c>
      <c r="L13">
        <v>15.622935999999999</v>
      </c>
      <c r="M13">
        <v>10.473012000000001</v>
      </c>
      <c r="N13">
        <v>13.831783</v>
      </c>
      <c r="O13">
        <f t="shared" si="4"/>
        <v>13.309243666666667</v>
      </c>
      <c r="P13">
        <f t="shared" si="5"/>
        <v>2.1346685640639507</v>
      </c>
      <c r="Q13">
        <f t="shared" si="6"/>
        <v>18.975277722222224</v>
      </c>
      <c r="R13">
        <f t="shared" si="7"/>
        <v>4.3275936284390166</v>
      </c>
      <c r="T13">
        <v>33.314647000000001</v>
      </c>
      <c r="U13">
        <v>29.270222</v>
      </c>
      <c r="V13">
        <v>34.391182999999998</v>
      </c>
      <c r="W13">
        <f t="shared" si="8"/>
        <v>32.325350666666665</v>
      </c>
      <c r="X13">
        <f t="shared" si="9"/>
        <v>2.2045545003076894</v>
      </c>
      <c r="Y13">
        <v>24.967013000000001</v>
      </c>
      <c r="Z13">
        <v>27.497561999999999</v>
      </c>
      <c r="AA13">
        <v>23.356829999999999</v>
      </c>
      <c r="AB13">
        <f t="shared" si="10"/>
        <v>25.273801666666667</v>
      </c>
      <c r="AC13">
        <f t="shared" si="11"/>
        <v>1.7043092126435142</v>
      </c>
      <c r="AD13">
        <v>12.353761</v>
      </c>
      <c r="AE13">
        <v>25.830227000000001</v>
      </c>
      <c r="AF13">
        <v>24.172592999999999</v>
      </c>
      <c r="AG13">
        <f t="shared" si="12"/>
        <v>20.785526999999998</v>
      </c>
      <c r="AH13">
        <f t="shared" si="13"/>
        <v>6.0004414297925441</v>
      </c>
      <c r="AI13">
        <f t="shared" si="14"/>
        <v>26.128226444444447</v>
      </c>
      <c r="AJ13">
        <f t="shared" si="15"/>
        <v>4.7496956983298944</v>
      </c>
      <c r="AL13">
        <v>27.889878</v>
      </c>
      <c r="AM13">
        <v>25.930603999999999</v>
      </c>
      <c r="AN13">
        <v>26.630538999999999</v>
      </c>
      <c r="AO13">
        <f t="shared" si="16"/>
        <v>26.817007</v>
      </c>
      <c r="AP13">
        <f t="shared" si="17"/>
        <v>0.81066490735979624</v>
      </c>
      <c r="AQ13">
        <v>30.577978000000002</v>
      </c>
      <c r="AR13">
        <v>28.021122999999999</v>
      </c>
      <c r="AS13">
        <v>33.726090999999997</v>
      </c>
      <c r="AT13">
        <f t="shared" si="18"/>
        <v>30.775064</v>
      </c>
      <c r="AU13">
        <f t="shared" si="19"/>
        <v>2.3332091117604512</v>
      </c>
      <c r="AV13">
        <v>18.472517</v>
      </c>
      <c r="AW13">
        <v>19.268001999999999</v>
      </c>
      <c r="AX13">
        <v>18.012356</v>
      </c>
      <c r="AY13">
        <f t="shared" si="20"/>
        <v>18.584291666666669</v>
      </c>
      <c r="AZ13">
        <f t="shared" si="21"/>
        <v>0.51867260155794648</v>
      </c>
      <c r="BA13">
        <f t="shared" si="22"/>
        <v>25.392120888888893</v>
      </c>
      <c r="BB13">
        <f t="shared" si="23"/>
        <v>5.0778248521074003</v>
      </c>
    </row>
    <row r="14" spans="1:54">
      <c r="A14" t="s">
        <v>165</v>
      </c>
      <c r="B14">
        <v>66.254615999999999</v>
      </c>
      <c r="D14">
        <v>20.928951000000001</v>
      </c>
      <c r="E14">
        <v>23.043386000000002</v>
      </c>
      <c r="F14">
        <f t="shared" si="0"/>
        <v>21.986168500000002</v>
      </c>
      <c r="G14">
        <f t="shared" si="1"/>
        <v>1.0572175000000001</v>
      </c>
      <c r="H14">
        <v>15.807009000000001</v>
      </c>
      <c r="I14">
        <v>20.279482999999999</v>
      </c>
      <c r="J14">
        <f t="shared" si="2"/>
        <v>18.043246</v>
      </c>
      <c r="K14">
        <f t="shared" si="3"/>
        <v>2.2362370000000027</v>
      </c>
      <c r="L14">
        <v>15.44378</v>
      </c>
      <c r="M14">
        <v>11.728591</v>
      </c>
      <c r="N14">
        <v>14.900641</v>
      </c>
      <c r="O14">
        <f t="shared" si="4"/>
        <v>14.024337333333333</v>
      </c>
      <c r="P14">
        <f t="shared" si="5"/>
        <v>1.6384115098859935</v>
      </c>
      <c r="Q14">
        <f t="shared" si="6"/>
        <v>18.01791727777778</v>
      </c>
      <c r="R14">
        <f t="shared" si="7"/>
        <v>3.2504533057973273</v>
      </c>
      <c r="T14">
        <v>32.459992999999997</v>
      </c>
      <c r="U14">
        <v>29.400715999999999</v>
      </c>
      <c r="V14">
        <v>34.351599</v>
      </c>
      <c r="W14">
        <f t="shared" si="8"/>
        <v>32.070769333333338</v>
      </c>
      <c r="X14">
        <f t="shared" si="9"/>
        <v>2.0398418103605214</v>
      </c>
      <c r="Y14">
        <v>25.019155999999999</v>
      </c>
      <c r="Z14">
        <v>27.22437</v>
      </c>
      <c r="AA14">
        <v>23.591936</v>
      </c>
      <c r="AB14">
        <f t="shared" si="10"/>
        <v>25.278487333333334</v>
      </c>
      <c r="AC14">
        <f t="shared" si="11"/>
        <v>1.4942297338819388</v>
      </c>
      <c r="AD14">
        <v>15.269912</v>
      </c>
      <c r="AE14">
        <v>25.832967</v>
      </c>
      <c r="AF14">
        <v>24.314821999999999</v>
      </c>
      <c r="AG14">
        <f t="shared" si="12"/>
        <v>21.80590033333333</v>
      </c>
      <c r="AH14">
        <f t="shared" si="13"/>
        <v>4.6630139523959064</v>
      </c>
      <c r="AI14">
        <f t="shared" si="14"/>
        <v>26.385052333333334</v>
      </c>
      <c r="AJ14">
        <f t="shared" si="15"/>
        <v>4.2630387027103298</v>
      </c>
      <c r="AL14">
        <v>27.483851999999999</v>
      </c>
      <c r="AM14">
        <v>24.910489999999999</v>
      </c>
      <c r="AN14">
        <v>26.059972999999999</v>
      </c>
      <c r="AO14">
        <f t="shared" si="16"/>
        <v>26.151438333333331</v>
      </c>
      <c r="AP14">
        <f t="shared" si="17"/>
        <v>1.0525595552944047</v>
      </c>
      <c r="AQ14">
        <v>30.362991000000001</v>
      </c>
      <c r="AR14">
        <v>28.035076</v>
      </c>
      <c r="AS14">
        <v>33.719507999999998</v>
      </c>
      <c r="AT14">
        <f t="shared" si="18"/>
        <v>30.705858333333328</v>
      </c>
      <c r="AU14">
        <f t="shared" si="19"/>
        <v>2.3332895658070854</v>
      </c>
      <c r="AV14">
        <v>17.252769000000001</v>
      </c>
      <c r="AW14">
        <v>19.371403000000001</v>
      </c>
      <c r="AX14">
        <v>17.049802</v>
      </c>
      <c r="AY14">
        <f t="shared" si="20"/>
        <v>17.891324666666666</v>
      </c>
      <c r="AZ14">
        <f t="shared" si="21"/>
        <v>1.0498484987128172</v>
      </c>
      <c r="BA14">
        <f t="shared" si="22"/>
        <v>24.916207111111106</v>
      </c>
      <c r="BB14">
        <f t="shared" si="23"/>
        <v>5.3039240443780784</v>
      </c>
    </row>
    <row r="15" spans="1:54">
      <c r="B15">
        <v>72.724987999999996</v>
      </c>
      <c r="D15">
        <v>19.628305000000001</v>
      </c>
      <c r="E15">
        <v>20.594829000000001</v>
      </c>
      <c r="F15">
        <f t="shared" si="0"/>
        <v>20.111567000000001</v>
      </c>
      <c r="G15">
        <f t="shared" si="1"/>
        <v>0.48326199999999986</v>
      </c>
      <c r="H15">
        <v>15.489526</v>
      </c>
      <c r="I15">
        <v>19.348973000000001</v>
      </c>
      <c r="J15">
        <f t="shared" si="2"/>
        <v>17.419249499999999</v>
      </c>
      <c r="K15">
        <f t="shared" si="3"/>
        <v>1.9297234999999997</v>
      </c>
      <c r="L15">
        <v>17.922788000000001</v>
      </c>
      <c r="M15">
        <v>13.221026</v>
      </c>
      <c r="N15">
        <v>18.430092999999999</v>
      </c>
      <c r="O15">
        <f t="shared" si="4"/>
        <v>16.524635666666665</v>
      </c>
      <c r="P15">
        <f t="shared" si="5"/>
        <v>2.3451676859770449</v>
      </c>
      <c r="Q15">
        <f t="shared" si="6"/>
        <v>18.018484055555557</v>
      </c>
      <c r="R15">
        <f t="shared" si="7"/>
        <v>1.5244300873749539</v>
      </c>
      <c r="T15">
        <v>31.545542999999999</v>
      </c>
      <c r="U15">
        <v>28.269002</v>
      </c>
      <c r="V15">
        <v>34.433750000000003</v>
      </c>
      <c r="W15">
        <f t="shared" si="8"/>
        <v>31.416098333333334</v>
      </c>
      <c r="X15">
        <f t="shared" si="9"/>
        <v>2.5184117239737089</v>
      </c>
      <c r="Y15">
        <v>24.935849999999999</v>
      </c>
      <c r="Z15">
        <v>25.991645999999999</v>
      </c>
      <c r="AA15">
        <v>24.515971</v>
      </c>
      <c r="AB15">
        <f t="shared" si="10"/>
        <v>25.147822333333334</v>
      </c>
      <c r="AC15">
        <f t="shared" si="11"/>
        <v>0.62080774210181633</v>
      </c>
      <c r="AD15">
        <v>16.477491000000001</v>
      </c>
      <c r="AE15">
        <v>26.227191999999999</v>
      </c>
      <c r="AF15">
        <v>23.787994999999999</v>
      </c>
      <c r="AG15">
        <f t="shared" si="12"/>
        <v>22.164225999999999</v>
      </c>
      <c r="AH15">
        <f t="shared" si="13"/>
        <v>4.1425947361020867</v>
      </c>
      <c r="AI15">
        <f t="shared" si="14"/>
        <v>26.242715555555559</v>
      </c>
      <c r="AJ15">
        <f t="shared" si="15"/>
        <v>3.8555915062089205</v>
      </c>
      <c r="AL15">
        <v>26.908667000000001</v>
      </c>
      <c r="AM15">
        <v>25.370750000000001</v>
      </c>
      <c r="AN15">
        <v>26.524159000000001</v>
      </c>
      <c r="AO15">
        <f t="shared" si="16"/>
        <v>26.267858666666669</v>
      </c>
      <c r="AP15">
        <f t="shared" si="17"/>
        <v>0.65348530734431121</v>
      </c>
      <c r="AQ15">
        <v>30.81007</v>
      </c>
      <c r="AR15">
        <v>28.219856</v>
      </c>
      <c r="AS15">
        <v>33.545380000000002</v>
      </c>
      <c r="AT15">
        <f t="shared" si="18"/>
        <v>30.858435333333336</v>
      </c>
      <c r="AU15">
        <f t="shared" si="19"/>
        <v>2.1744050332210172</v>
      </c>
      <c r="AV15">
        <v>16.748104000000001</v>
      </c>
      <c r="AW15">
        <v>19.282627000000002</v>
      </c>
      <c r="AX15">
        <v>17.185054999999998</v>
      </c>
      <c r="AY15">
        <f t="shared" si="20"/>
        <v>17.738595333333333</v>
      </c>
      <c r="AZ15">
        <f t="shared" si="21"/>
        <v>1.1062720837275477</v>
      </c>
      <c r="BA15">
        <f t="shared" si="22"/>
        <v>24.954963111111113</v>
      </c>
      <c r="BB15">
        <f t="shared" si="23"/>
        <v>5.4360108818414554</v>
      </c>
    </row>
    <row r="17" spans="1:54">
      <c r="A17" s="21" t="s">
        <v>166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1:54">
      <c r="A18" s="22"/>
      <c r="B18" s="22"/>
      <c r="C18" s="22"/>
      <c r="D18" s="21" t="s">
        <v>167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1" t="s">
        <v>168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1" t="s">
        <v>169</v>
      </c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</row>
    <row r="19" spans="1:54">
      <c r="A19" t="s">
        <v>153</v>
      </c>
      <c r="B19" t="s">
        <v>154</v>
      </c>
      <c r="D19" t="s">
        <v>16</v>
      </c>
      <c r="F19" t="s">
        <v>134</v>
      </c>
      <c r="G19" t="s">
        <v>128</v>
      </c>
      <c r="H19" t="s">
        <v>30</v>
      </c>
      <c r="J19" t="s">
        <v>134</v>
      </c>
      <c r="K19" t="s">
        <v>128</v>
      </c>
      <c r="L19" t="s">
        <v>155</v>
      </c>
      <c r="O19" t="s">
        <v>134</v>
      </c>
      <c r="P19" t="s">
        <v>128</v>
      </c>
      <c r="Q19" t="s">
        <v>156</v>
      </c>
      <c r="R19" t="s">
        <v>157</v>
      </c>
      <c r="T19" t="s">
        <v>16</v>
      </c>
      <c r="W19" t="s">
        <v>134</v>
      </c>
      <c r="X19" t="s">
        <v>128</v>
      </c>
      <c r="Y19" t="s">
        <v>30</v>
      </c>
      <c r="AB19" t="s">
        <v>134</v>
      </c>
      <c r="AC19" t="s">
        <v>128</v>
      </c>
      <c r="AD19" t="s">
        <v>155</v>
      </c>
      <c r="AG19" t="s">
        <v>134</v>
      </c>
      <c r="AH19" t="s">
        <v>128</v>
      </c>
      <c r="AI19" t="s">
        <v>158</v>
      </c>
      <c r="AJ19" t="s">
        <v>159</v>
      </c>
      <c r="AL19" t="s">
        <v>16</v>
      </c>
      <c r="AO19" t="s">
        <v>134</v>
      </c>
      <c r="AP19" t="s">
        <v>128</v>
      </c>
      <c r="AQ19" t="s">
        <v>30</v>
      </c>
      <c r="AT19" t="s">
        <v>134</v>
      </c>
      <c r="AU19" t="s">
        <v>128</v>
      </c>
      <c r="AV19" t="s">
        <v>155</v>
      </c>
      <c r="AY19" t="s">
        <v>134</v>
      </c>
      <c r="AZ19" t="s">
        <v>128</v>
      </c>
      <c r="BA19" s="86" t="s">
        <v>160</v>
      </c>
      <c r="BB19" s="87" t="s">
        <v>161</v>
      </c>
    </row>
    <row r="20" spans="1:54">
      <c r="B20">
        <v>1.309882</v>
      </c>
      <c r="D20">
        <v>4.3839030000000001</v>
      </c>
      <c r="E20">
        <v>6.5216430000000001</v>
      </c>
      <c r="F20">
        <f>AVERAGE(D20:E20)</f>
        <v>5.4527730000000005</v>
      </c>
      <c r="G20">
        <f>_xlfn.STDEV.P(D20:E20)</f>
        <v>1.0688699999999982</v>
      </c>
      <c r="H20">
        <v>4.800986</v>
      </c>
      <c r="I20">
        <v>5.369821</v>
      </c>
      <c r="J20">
        <f>AVERAGE(H20:I20)</f>
        <v>5.0854035</v>
      </c>
      <c r="K20">
        <f>_xlfn.STDEV.P(H20:I20)</f>
        <v>0.28441749999999999</v>
      </c>
      <c r="L20">
        <v>12.08283</v>
      </c>
      <c r="M20">
        <v>12.36886</v>
      </c>
      <c r="N20">
        <v>10.33431</v>
      </c>
      <c r="O20">
        <f>AVERAGE(L20:N20)</f>
        <v>11.595333333333334</v>
      </c>
      <c r="P20">
        <f>_xlfn.STDEV.P(L20:N20)</f>
        <v>0.8992916381364956</v>
      </c>
      <c r="Q20">
        <f>AVERAGE(F20,J20,O20)</f>
        <v>7.3778366111111113</v>
      </c>
      <c r="R20">
        <f>_xlfn.STDEV.P(F20,J20,O20)</f>
        <v>2.985989399272202</v>
      </c>
      <c r="T20">
        <v>15.194267</v>
      </c>
      <c r="U20">
        <v>14.529893</v>
      </c>
      <c r="V20">
        <v>16.419260000000001</v>
      </c>
      <c r="W20">
        <f>AVERAGE(T20:V20)</f>
        <v>15.38114</v>
      </c>
      <c r="X20">
        <f>_xlfn.STDEV.P(T20:V20)</f>
        <v>0.78256759187050495</v>
      </c>
      <c r="Y20">
        <v>10.617292000000001</v>
      </c>
      <c r="Z20">
        <v>13.209997</v>
      </c>
      <c r="AA20">
        <v>9.1306150000000006</v>
      </c>
      <c r="AB20">
        <f>AVERAGE(Y20:AA20)</f>
        <v>10.985968</v>
      </c>
      <c r="AC20">
        <f>_xlfn.STDEV.P(Y20:AA20)</f>
        <v>1.6856810434189602</v>
      </c>
      <c r="AD20" s="64">
        <v>14.391540000000001</v>
      </c>
      <c r="AE20" s="64">
        <v>23.662880000000001</v>
      </c>
      <c r="AF20" s="64">
        <v>23.879300000000001</v>
      </c>
      <c r="AG20">
        <f>AVERAGE(AD20:AF20)</f>
        <v>20.644573333333334</v>
      </c>
      <c r="AH20">
        <f>_xlfn.STDEV.P(AD20:AF20)</f>
        <v>4.4224449350205539</v>
      </c>
      <c r="AI20">
        <f>AVERAGE(W20,AB20,AG20)</f>
        <v>15.670560444444446</v>
      </c>
      <c r="AJ20">
        <f>_xlfn.STDEV.P(W20,AB20,AG20)</f>
        <v>3.9484163400466126</v>
      </c>
      <c r="AL20">
        <v>34.864013999999997</v>
      </c>
      <c r="AM20">
        <v>36.853847000000002</v>
      </c>
      <c r="AN20">
        <v>37.452857000000002</v>
      </c>
      <c r="AO20">
        <f>AVERAGE(AL20:AN20)</f>
        <v>36.390239333333334</v>
      </c>
      <c r="AP20">
        <f>_xlfn.STDEV.P(AL20:AN20)</f>
        <v>1.1065640728869821</v>
      </c>
      <c r="AQ20">
        <v>33.594479999999997</v>
      </c>
      <c r="AR20">
        <v>35.382674999999999</v>
      </c>
      <c r="AS20">
        <v>32.188794999999999</v>
      </c>
      <c r="AT20">
        <f>AVERAGE(AQ20:AS20)</f>
        <v>33.721983333333334</v>
      </c>
      <c r="AU20">
        <f>_xlfn.STDEV.P(AQ20:AS20)</f>
        <v>1.3070093569183896</v>
      </c>
      <c r="AV20">
        <v>48.931890000000003</v>
      </c>
      <c r="AW20">
        <v>56.00347</v>
      </c>
      <c r="AX20">
        <v>56.264389999999999</v>
      </c>
      <c r="AY20">
        <f>AVERAGE(AV20:AX20)</f>
        <v>53.733249999999998</v>
      </c>
      <c r="AZ20">
        <f>_xlfn.STDEV.P(AV20:AX20)</f>
        <v>3.3967448337881749</v>
      </c>
      <c r="BA20">
        <f>AVERAGE(AO20,AT20,AY20)</f>
        <v>41.28182422222222</v>
      </c>
      <c r="BB20">
        <f>_xlfn.STDEV.P(AO20,AT20,AY20)</f>
        <v>8.8716176820620873</v>
      </c>
    </row>
    <row r="21" spans="1:54">
      <c r="B21">
        <v>7.7675140000000003</v>
      </c>
      <c r="D21">
        <v>4.1002130000000001</v>
      </c>
      <c r="E21">
        <v>6.7925680000000002</v>
      </c>
      <c r="F21">
        <f t="shared" ref="F21:F31" si="24">AVERAGE(D21:E21)</f>
        <v>5.4463904999999997</v>
      </c>
      <c r="G21">
        <f t="shared" ref="G21:G31" si="25">_xlfn.STDEV.P(D21:E21)</f>
        <v>1.3461775000000034</v>
      </c>
      <c r="H21">
        <v>4.9261309999999998</v>
      </c>
      <c r="I21">
        <v>5.327814</v>
      </c>
      <c r="J21">
        <f t="shared" ref="J21:J31" si="26">AVERAGE(H21:I21)</f>
        <v>5.1269724999999999</v>
      </c>
      <c r="K21">
        <f t="shared" ref="K21:K31" si="27">_xlfn.STDEV.P(H21:I21)</f>
        <v>0.20084150000000012</v>
      </c>
      <c r="L21">
        <v>14.118869999999999</v>
      </c>
      <c r="M21">
        <v>13.806699999999999</v>
      </c>
      <c r="N21">
        <v>11.33018</v>
      </c>
      <c r="O21">
        <f t="shared" ref="O21:O31" si="28">AVERAGE(L21:N21)</f>
        <v>13.08525</v>
      </c>
      <c r="P21">
        <f t="shared" ref="P21:P31" si="29">_xlfn.STDEV.P(L21:N21)</f>
        <v>1.2475484107908059</v>
      </c>
      <c r="Q21">
        <f t="shared" ref="Q21:Q31" si="30">AVERAGE(F21,J21,O21)</f>
        <v>7.8862043333333345</v>
      </c>
      <c r="R21">
        <f t="shared" ref="R21:R31" si="31">_xlfn.STDEV.P(F21,J21,O21)</f>
        <v>3.6785924706555053</v>
      </c>
      <c r="T21">
        <v>15.982696000000001</v>
      </c>
      <c r="U21">
        <v>14.108587999999999</v>
      </c>
      <c r="V21">
        <v>16.201896000000001</v>
      </c>
      <c r="W21">
        <f t="shared" ref="W21:W31" si="32">AVERAGE(T21:V21)</f>
        <v>15.431060000000002</v>
      </c>
      <c r="X21">
        <f t="shared" ref="X21:X31" si="33">_xlfn.STDEV.P(T21:V21)</f>
        <v>0.93940098044374443</v>
      </c>
      <c r="Y21">
        <v>10.774895000000001</v>
      </c>
      <c r="Z21">
        <v>12.58389</v>
      </c>
      <c r="AA21">
        <v>8.7474679999999996</v>
      </c>
      <c r="AB21">
        <f t="shared" ref="AB21:AB31" si="34">AVERAGE(Y21:AA21)</f>
        <v>10.702084333333334</v>
      </c>
      <c r="AC21">
        <f t="shared" ref="AC21:AC31" si="35">_xlfn.STDEV.P(Y21:AA21)</f>
        <v>1.567058706708492</v>
      </c>
      <c r="AD21" s="64">
        <v>15.16403</v>
      </c>
      <c r="AE21" s="64">
        <v>23.912949999999999</v>
      </c>
      <c r="AF21" s="64">
        <v>24.70063</v>
      </c>
      <c r="AG21">
        <f t="shared" ref="AG21:AG31" si="36">AVERAGE(AD21:AF21)</f>
        <v>21.259203333333332</v>
      </c>
      <c r="AH21">
        <f t="shared" ref="AH21:AH31" si="37">_xlfn.STDEV.P(AD21:AF21)</f>
        <v>4.3219180478219377</v>
      </c>
      <c r="AI21">
        <f t="shared" ref="AI21:AI31" si="38">AVERAGE(W21,AB21,AG21)</f>
        <v>15.797449222222221</v>
      </c>
      <c r="AJ21">
        <f t="shared" ref="AJ21:AJ31" si="39">_xlfn.STDEV.P(W21,AB21,AG21)</f>
        <v>4.3177055011244647</v>
      </c>
      <c r="AL21">
        <v>34.138708999999999</v>
      </c>
      <c r="AM21">
        <v>36.034291000000003</v>
      </c>
      <c r="AN21">
        <v>37.258563000000002</v>
      </c>
      <c r="AO21">
        <f t="shared" ref="AO21:AO31" si="40">AVERAGE(AL21:AN21)</f>
        <v>35.810521000000001</v>
      </c>
      <c r="AP21">
        <f t="shared" ref="AP21:AP31" si="41">_xlfn.STDEV.P(AL21:AN21)</f>
        <v>1.2834658819005167</v>
      </c>
      <c r="AQ21">
        <v>33.531120999999999</v>
      </c>
      <c r="AR21">
        <v>35.181567999999999</v>
      </c>
      <c r="AS21">
        <v>32.508969999999998</v>
      </c>
      <c r="AT21">
        <f t="shared" ref="AT21:AT31" si="42">AVERAGE(AQ21:AS21)</f>
        <v>33.740552999999998</v>
      </c>
      <c r="AU21">
        <f t="shared" ref="AU21:AU31" si="43">_xlfn.STDEV.P(AQ21:AS21)</f>
        <v>1.1010877468421854</v>
      </c>
      <c r="AV21">
        <v>45.412129999999998</v>
      </c>
      <c r="AW21">
        <v>51.767960000000002</v>
      </c>
      <c r="AX21">
        <v>51.376199999999997</v>
      </c>
      <c r="AY21">
        <f t="shared" ref="AY21:AY31" si="44">AVERAGE(AV21:AX21)</f>
        <v>49.518763333333332</v>
      </c>
      <c r="AZ21">
        <f t="shared" ref="AZ21:AZ31" si="45">_xlfn.STDEV.P(AV21:AX21)</f>
        <v>2.9082293553791274</v>
      </c>
      <c r="BA21">
        <f t="shared" ref="BA21:BA31" si="46">AVERAGE(AO21,AT21,AY21)</f>
        <v>39.68994577777778</v>
      </c>
      <c r="BB21">
        <f t="shared" ref="BB21:BB31" si="47">_xlfn.STDEV.P(AO21,AT21,AY21)</f>
        <v>7.0012109802782634</v>
      </c>
    </row>
    <row r="22" spans="1:54">
      <c r="B22">
        <v>14.233465000000001</v>
      </c>
      <c r="D22">
        <v>4.0114919999999996</v>
      </c>
      <c r="E22">
        <v>6.9981099999999996</v>
      </c>
      <c r="F22">
        <f t="shared" si="24"/>
        <v>5.5048009999999996</v>
      </c>
      <c r="G22">
        <f t="shared" si="25"/>
        <v>1.4933089999999991</v>
      </c>
      <c r="H22">
        <v>5.0043990000000003</v>
      </c>
      <c r="I22">
        <v>5.4962559999999998</v>
      </c>
      <c r="J22">
        <f t="shared" si="26"/>
        <v>5.2503275</v>
      </c>
      <c r="K22">
        <f t="shared" si="27"/>
        <v>0.24592849999999977</v>
      </c>
      <c r="L22">
        <v>14.06162</v>
      </c>
      <c r="M22">
        <v>13.61661</v>
      </c>
      <c r="N22">
        <v>11.71415</v>
      </c>
      <c r="O22">
        <f t="shared" si="28"/>
        <v>13.130793333333335</v>
      </c>
      <c r="P22">
        <f t="shared" si="29"/>
        <v>1.0180593386220447</v>
      </c>
      <c r="Q22">
        <f t="shared" si="30"/>
        <v>7.9619739444444448</v>
      </c>
      <c r="R22">
        <f t="shared" si="31"/>
        <v>3.6563834223419773</v>
      </c>
      <c r="T22">
        <v>15.508763999999999</v>
      </c>
      <c r="U22">
        <v>13.903833000000001</v>
      </c>
      <c r="V22">
        <v>16.764714000000001</v>
      </c>
      <c r="W22">
        <f t="shared" si="32"/>
        <v>15.392437000000001</v>
      </c>
      <c r="X22">
        <f t="shared" si="33"/>
        <v>1.1708427170879958</v>
      </c>
      <c r="Y22">
        <v>10.757989999999999</v>
      </c>
      <c r="Z22">
        <v>12.262421</v>
      </c>
      <c r="AA22">
        <v>8.6519720000000007</v>
      </c>
      <c r="AB22">
        <f t="shared" si="34"/>
        <v>10.557461</v>
      </c>
      <c r="AC22">
        <f t="shared" si="35"/>
        <v>1.4807643083401214</v>
      </c>
      <c r="AD22" s="64">
        <v>15.320639999999999</v>
      </c>
      <c r="AE22" s="64">
        <v>23.634599999999999</v>
      </c>
      <c r="AF22" s="64">
        <v>25.040769999999998</v>
      </c>
      <c r="AG22">
        <f t="shared" si="36"/>
        <v>21.332003333333333</v>
      </c>
      <c r="AH22">
        <f t="shared" si="37"/>
        <v>4.289265310923172</v>
      </c>
      <c r="AI22">
        <f t="shared" si="38"/>
        <v>15.760633777777779</v>
      </c>
      <c r="AJ22">
        <f t="shared" si="39"/>
        <v>4.4063868247179885</v>
      </c>
      <c r="AL22">
        <v>33.756943999999997</v>
      </c>
      <c r="AM22">
        <v>35.208744000000003</v>
      </c>
      <c r="AN22">
        <v>36.924064999999999</v>
      </c>
      <c r="AO22">
        <f t="shared" si="40"/>
        <v>35.296584333333335</v>
      </c>
      <c r="AP22">
        <f t="shared" si="41"/>
        <v>1.294462771520895</v>
      </c>
      <c r="AQ22">
        <v>33.891475999999997</v>
      </c>
      <c r="AR22">
        <v>35.808419999999998</v>
      </c>
      <c r="AS22">
        <v>32.683790000000002</v>
      </c>
      <c r="AT22">
        <f t="shared" si="42"/>
        <v>34.127895333333335</v>
      </c>
      <c r="AU22">
        <f t="shared" si="43"/>
        <v>1.2865324805085769</v>
      </c>
      <c r="AV22">
        <v>44.526510000000002</v>
      </c>
      <c r="AW22">
        <v>50.271560000000001</v>
      </c>
      <c r="AX22">
        <v>49.790469999999999</v>
      </c>
      <c r="AY22">
        <f t="shared" si="44"/>
        <v>48.196179999999998</v>
      </c>
      <c r="AZ22">
        <f t="shared" si="45"/>
        <v>2.6022708453323342</v>
      </c>
      <c r="BA22">
        <f t="shared" si="46"/>
        <v>39.206886555555556</v>
      </c>
      <c r="BB22">
        <f t="shared" si="47"/>
        <v>6.3742715122294147</v>
      </c>
    </row>
    <row r="23" spans="1:54">
      <c r="A23" t="s">
        <v>162</v>
      </c>
      <c r="B23">
        <v>20.790676999999999</v>
      </c>
      <c r="D23">
        <v>3.0191439999999998</v>
      </c>
      <c r="E23">
        <v>6.3425849999999997</v>
      </c>
      <c r="F23">
        <f t="shared" si="24"/>
        <v>4.6808645000000002</v>
      </c>
      <c r="G23">
        <f t="shared" si="25"/>
        <v>1.6617204999999979</v>
      </c>
      <c r="H23">
        <v>4.2322470000000001</v>
      </c>
      <c r="I23">
        <v>4.2604939999999996</v>
      </c>
      <c r="J23">
        <f t="shared" si="26"/>
        <v>4.2463704999999994</v>
      </c>
      <c r="K23">
        <f t="shared" si="27"/>
        <v>1.4123499999999733E-2</v>
      </c>
      <c r="L23">
        <v>17.171849999999999</v>
      </c>
      <c r="M23">
        <v>14.35915</v>
      </c>
      <c r="N23">
        <v>15.476850000000001</v>
      </c>
      <c r="O23">
        <f t="shared" si="28"/>
        <v>15.669283333333333</v>
      </c>
      <c r="P23">
        <f t="shared" si="29"/>
        <v>1.1563140471150366</v>
      </c>
      <c r="Q23">
        <f t="shared" si="30"/>
        <v>8.1988394444444435</v>
      </c>
      <c r="R23">
        <f t="shared" si="31"/>
        <v>5.2853789004376335</v>
      </c>
      <c r="T23">
        <v>20.886310999999999</v>
      </c>
      <c r="U23">
        <v>16.416401</v>
      </c>
      <c r="V23">
        <v>17.976213999999999</v>
      </c>
      <c r="W23">
        <f t="shared" si="32"/>
        <v>18.426308666666667</v>
      </c>
      <c r="X23">
        <f t="shared" si="33"/>
        <v>1.8523791474292888</v>
      </c>
      <c r="Y23">
        <v>12.025677</v>
      </c>
      <c r="Z23">
        <v>13.978159</v>
      </c>
      <c r="AA23">
        <v>9.2967910000000007</v>
      </c>
      <c r="AB23">
        <f t="shared" si="34"/>
        <v>11.766875666666666</v>
      </c>
      <c r="AC23">
        <f t="shared" si="35"/>
        <v>1.9199019394155457</v>
      </c>
      <c r="AD23" s="64">
        <v>18.182670000000002</v>
      </c>
      <c r="AE23" s="64">
        <v>33.869430000000001</v>
      </c>
      <c r="AF23" s="64">
        <v>31.746600000000001</v>
      </c>
      <c r="AG23">
        <f t="shared" si="36"/>
        <v>27.9329</v>
      </c>
      <c r="AH23">
        <f t="shared" si="37"/>
        <v>6.9487092610498609</v>
      </c>
      <c r="AI23">
        <f t="shared" si="38"/>
        <v>19.375361444444447</v>
      </c>
      <c r="AJ23">
        <f t="shared" si="39"/>
        <v>6.6337828106210539</v>
      </c>
      <c r="AL23">
        <v>35.250962000000001</v>
      </c>
      <c r="AM23">
        <v>37.161287000000002</v>
      </c>
      <c r="AN23">
        <v>38.359599000000003</v>
      </c>
      <c r="AO23">
        <f t="shared" si="40"/>
        <v>36.923949333333333</v>
      </c>
      <c r="AP23">
        <f t="shared" si="41"/>
        <v>1.2801439698868082</v>
      </c>
      <c r="AQ23">
        <v>33.937522999999999</v>
      </c>
      <c r="AR23">
        <v>35.919263000000001</v>
      </c>
      <c r="AS23">
        <v>33.619478000000001</v>
      </c>
      <c r="AT23">
        <f t="shared" si="42"/>
        <v>34.492088000000003</v>
      </c>
      <c r="AU23">
        <f t="shared" si="43"/>
        <v>1.0174836660359716</v>
      </c>
      <c r="AV23">
        <v>45.530920000000002</v>
      </c>
      <c r="AW23">
        <v>58.574179999999998</v>
      </c>
      <c r="AX23">
        <v>58.798969999999997</v>
      </c>
      <c r="AY23">
        <f t="shared" si="44"/>
        <v>54.301356666666663</v>
      </c>
      <c r="AZ23">
        <f t="shared" si="45"/>
        <v>6.2023141986967953</v>
      </c>
      <c r="BA23">
        <f t="shared" si="46"/>
        <v>41.905797999999997</v>
      </c>
      <c r="BB23">
        <f t="shared" si="47"/>
        <v>8.8210314355416788</v>
      </c>
    </row>
    <row r="24" spans="1:54">
      <c r="B24">
        <v>27.251947999999999</v>
      </c>
      <c r="D24">
        <v>6.460223</v>
      </c>
      <c r="E24">
        <v>11.297692</v>
      </c>
      <c r="F24">
        <f t="shared" si="24"/>
        <v>8.8789575000000003</v>
      </c>
      <c r="G24">
        <f t="shared" si="25"/>
        <v>2.4187344999999967</v>
      </c>
      <c r="H24">
        <v>7.6229060000000004</v>
      </c>
      <c r="I24">
        <v>7.0660160000000003</v>
      </c>
      <c r="J24">
        <f t="shared" si="26"/>
        <v>7.3444610000000008</v>
      </c>
      <c r="K24">
        <f t="shared" si="27"/>
        <v>0.27844500000000005</v>
      </c>
      <c r="L24">
        <v>27.378959999999999</v>
      </c>
      <c r="M24">
        <v>24.45599</v>
      </c>
      <c r="N24">
        <v>22.9998</v>
      </c>
      <c r="O24">
        <f t="shared" si="28"/>
        <v>24.944916666666668</v>
      </c>
      <c r="P24">
        <f t="shared" si="29"/>
        <v>1.8209059174731919</v>
      </c>
      <c r="Q24">
        <f t="shared" si="30"/>
        <v>13.722778388888889</v>
      </c>
      <c r="R24">
        <f t="shared" si="31"/>
        <v>7.9599397200942832</v>
      </c>
      <c r="T24">
        <v>33.991914000000001</v>
      </c>
      <c r="U24">
        <v>29.330113000000001</v>
      </c>
      <c r="V24">
        <v>33.610523999999998</v>
      </c>
      <c r="W24">
        <f t="shared" si="32"/>
        <v>32.310850333333335</v>
      </c>
      <c r="X24">
        <f t="shared" si="33"/>
        <v>2.1134428264122862</v>
      </c>
      <c r="Y24">
        <v>22.070623999999999</v>
      </c>
      <c r="Z24">
        <v>25.055320999999999</v>
      </c>
      <c r="AA24">
        <v>9.3793819999999997</v>
      </c>
      <c r="AB24">
        <f t="shared" si="34"/>
        <v>18.835108999999999</v>
      </c>
      <c r="AC24">
        <f t="shared" si="35"/>
        <v>6.7963315530928829</v>
      </c>
      <c r="AD24" s="64">
        <v>30.58717</v>
      </c>
      <c r="AE24" s="64">
        <v>47.260309999999997</v>
      </c>
      <c r="AF24" s="64">
        <v>46.654879999999999</v>
      </c>
      <c r="AG24">
        <f t="shared" si="36"/>
        <v>41.500786666666663</v>
      </c>
      <c r="AH24">
        <f t="shared" si="37"/>
        <v>7.7210494939238989</v>
      </c>
      <c r="AI24">
        <f t="shared" si="38"/>
        <v>30.882248666666669</v>
      </c>
      <c r="AJ24">
        <f t="shared" si="39"/>
        <v>9.3082011532414946</v>
      </c>
      <c r="AL24">
        <v>34.826836999999998</v>
      </c>
      <c r="AM24">
        <v>36.820731000000002</v>
      </c>
      <c r="AN24">
        <v>38.794898000000003</v>
      </c>
      <c r="AO24">
        <f t="shared" si="40"/>
        <v>36.814155333333339</v>
      </c>
      <c r="AP24">
        <f t="shared" si="41"/>
        <v>1.619960792627267</v>
      </c>
      <c r="AQ24">
        <v>35.145774000000003</v>
      </c>
      <c r="AR24">
        <v>37.40889</v>
      </c>
      <c r="AS24">
        <v>34.242007000000001</v>
      </c>
      <c r="AT24">
        <f t="shared" si="42"/>
        <v>35.598890333333337</v>
      </c>
      <c r="AU24">
        <f t="shared" si="43"/>
        <v>1.3319841822314882</v>
      </c>
      <c r="AV24">
        <v>46.014890000000001</v>
      </c>
      <c r="AW24">
        <v>53.672809999999998</v>
      </c>
      <c r="AX24">
        <v>52.975340000000003</v>
      </c>
      <c r="AY24">
        <f t="shared" si="44"/>
        <v>50.88768000000001</v>
      </c>
      <c r="AZ24">
        <f t="shared" si="45"/>
        <v>3.4573282447867166</v>
      </c>
      <c r="BA24">
        <f t="shared" si="46"/>
        <v>41.100241888888895</v>
      </c>
      <c r="BB24">
        <f t="shared" si="47"/>
        <v>6.9385241389015286</v>
      </c>
    </row>
    <row r="25" spans="1:54">
      <c r="B25">
        <v>33.715819000000003</v>
      </c>
      <c r="D25">
        <v>9.2801570000000009</v>
      </c>
      <c r="E25">
        <v>15.479215</v>
      </c>
      <c r="F25">
        <f t="shared" si="24"/>
        <v>12.379686</v>
      </c>
      <c r="G25">
        <f t="shared" si="25"/>
        <v>3.0995290000000044</v>
      </c>
      <c r="H25">
        <v>9.6133430000000004</v>
      </c>
      <c r="I25">
        <v>9.7036250000000006</v>
      </c>
      <c r="J25">
        <f t="shared" si="26"/>
        <v>9.6584840000000014</v>
      </c>
      <c r="K25">
        <f t="shared" si="27"/>
        <v>4.5141000000000098E-2</v>
      </c>
      <c r="L25">
        <v>30.965399999999999</v>
      </c>
      <c r="M25">
        <v>28.685680000000001</v>
      </c>
      <c r="N25">
        <v>25.873139999999999</v>
      </c>
      <c r="O25">
        <f t="shared" si="28"/>
        <v>28.508073333333332</v>
      </c>
      <c r="P25">
        <f t="shared" si="29"/>
        <v>2.08269634095377</v>
      </c>
      <c r="Q25">
        <f t="shared" si="30"/>
        <v>16.848747777777778</v>
      </c>
      <c r="R25">
        <f t="shared" si="31"/>
        <v>8.3188997425149971</v>
      </c>
      <c r="T25">
        <v>37.470615000000002</v>
      </c>
      <c r="U25">
        <v>33.291831000000002</v>
      </c>
      <c r="V25">
        <v>38.731203999999998</v>
      </c>
      <c r="W25">
        <f t="shared" si="32"/>
        <v>36.497883333333334</v>
      </c>
      <c r="X25">
        <f t="shared" si="33"/>
        <v>2.3247006731741222</v>
      </c>
      <c r="Y25">
        <v>26.14528</v>
      </c>
      <c r="Z25">
        <v>29.227302000000002</v>
      </c>
      <c r="AA25">
        <v>9.2999989999999997</v>
      </c>
      <c r="AB25">
        <f t="shared" si="34"/>
        <v>21.557527000000004</v>
      </c>
      <c r="AC25">
        <f t="shared" si="35"/>
        <v>8.7582326758012403</v>
      </c>
      <c r="AD25" s="64">
        <v>33.512079999999997</v>
      </c>
      <c r="AE25" s="64">
        <v>49.50573</v>
      </c>
      <c r="AF25" s="64">
        <v>49.225070000000002</v>
      </c>
      <c r="AG25">
        <f t="shared" si="36"/>
        <v>44.080960000000005</v>
      </c>
      <c r="AH25">
        <f t="shared" si="37"/>
        <v>7.4742050123385244</v>
      </c>
      <c r="AI25">
        <f t="shared" si="38"/>
        <v>34.04545677777778</v>
      </c>
      <c r="AJ25">
        <f t="shared" si="39"/>
        <v>9.3572451620537702</v>
      </c>
      <c r="AL25">
        <v>35.690083000000001</v>
      </c>
      <c r="AM25">
        <v>37.068562</v>
      </c>
      <c r="AN25">
        <v>39.795901999999998</v>
      </c>
      <c r="AO25">
        <f t="shared" si="40"/>
        <v>37.518182333333336</v>
      </c>
      <c r="AP25">
        <f t="shared" si="41"/>
        <v>1.7060785930119253</v>
      </c>
      <c r="AQ25">
        <v>35.416561000000002</v>
      </c>
      <c r="AR25">
        <v>37.483907000000002</v>
      </c>
      <c r="AS25">
        <v>33.955728000000001</v>
      </c>
      <c r="AT25">
        <f t="shared" si="42"/>
        <v>35.618732000000001</v>
      </c>
      <c r="AU25">
        <f t="shared" si="43"/>
        <v>1.4474498492039953</v>
      </c>
      <c r="AV25">
        <v>47.002760000000002</v>
      </c>
      <c r="AW25">
        <v>53.438070000000003</v>
      </c>
      <c r="AX25">
        <v>52.70335</v>
      </c>
      <c r="AY25">
        <f t="shared" si="44"/>
        <v>51.04806</v>
      </c>
      <c r="AZ25">
        <f t="shared" si="45"/>
        <v>2.8761423744430084</v>
      </c>
      <c r="BA25">
        <f t="shared" si="46"/>
        <v>41.39499144444445</v>
      </c>
      <c r="BB25">
        <f t="shared" si="47"/>
        <v>6.8696568228644255</v>
      </c>
    </row>
    <row r="26" spans="1:54">
      <c r="A26" t="s">
        <v>163</v>
      </c>
      <c r="B26">
        <v>40.280830999999999</v>
      </c>
      <c r="D26">
        <v>16.044312999999999</v>
      </c>
      <c r="E26">
        <v>23.235872000000001</v>
      </c>
      <c r="F26">
        <f t="shared" si="24"/>
        <v>19.640092500000002</v>
      </c>
      <c r="G26">
        <f t="shared" si="25"/>
        <v>3.5957794999999888</v>
      </c>
      <c r="H26">
        <v>14.199541999999999</v>
      </c>
      <c r="I26">
        <v>16.037461</v>
      </c>
      <c r="J26">
        <f t="shared" si="26"/>
        <v>15.118501500000001</v>
      </c>
      <c r="K26">
        <f t="shared" si="27"/>
        <v>0.9189595000000006</v>
      </c>
      <c r="L26">
        <v>37.529249999999998</v>
      </c>
      <c r="M26">
        <v>33.94323</v>
      </c>
      <c r="N26">
        <v>32.20767</v>
      </c>
      <c r="O26">
        <f t="shared" si="28"/>
        <v>34.560049999999997</v>
      </c>
      <c r="P26">
        <f t="shared" si="29"/>
        <v>2.2158750879957099</v>
      </c>
      <c r="Q26">
        <f t="shared" si="30"/>
        <v>23.10621466666667</v>
      </c>
      <c r="R26">
        <f t="shared" si="31"/>
        <v>8.3067825369857253</v>
      </c>
      <c r="T26">
        <v>46.754654000000002</v>
      </c>
      <c r="U26">
        <v>43.136606999999998</v>
      </c>
      <c r="V26">
        <v>49.791927999999999</v>
      </c>
      <c r="W26">
        <f t="shared" si="32"/>
        <v>46.561062999999997</v>
      </c>
      <c r="X26">
        <f t="shared" si="33"/>
        <v>2.7204696297662778</v>
      </c>
      <c r="Y26">
        <v>36.272381000000003</v>
      </c>
      <c r="Z26">
        <v>35.934499000000002</v>
      </c>
      <c r="AA26">
        <v>24.695219000000002</v>
      </c>
      <c r="AB26">
        <f t="shared" si="34"/>
        <v>32.300699666666674</v>
      </c>
      <c r="AC26">
        <f t="shared" si="35"/>
        <v>5.3796557008641965</v>
      </c>
      <c r="AD26" s="64">
        <v>32.496279999999999</v>
      </c>
      <c r="AE26" s="64">
        <v>50.311349999999997</v>
      </c>
      <c r="AF26" s="64">
        <v>55.59986</v>
      </c>
      <c r="AG26">
        <f t="shared" si="36"/>
        <v>46.135829999999999</v>
      </c>
      <c r="AH26">
        <f t="shared" si="37"/>
        <v>9.8833218996077754</v>
      </c>
      <c r="AI26">
        <f t="shared" si="38"/>
        <v>41.665864222222218</v>
      </c>
      <c r="AJ26">
        <f t="shared" si="39"/>
        <v>6.6244464493544992</v>
      </c>
      <c r="AL26">
        <v>37.952877000000001</v>
      </c>
      <c r="AM26">
        <v>38.106692000000002</v>
      </c>
      <c r="AN26">
        <v>39.480654999999999</v>
      </c>
      <c r="AO26">
        <f t="shared" si="40"/>
        <v>38.513408000000005</v>
      </c>
      <c r="AP26">
        <f t="shared" si="41"/>
        <v>0.68682352552068637</v>
      </c>
      <c r="AQ26">
        <v>34.773051000000002</v>
      </c>
      <c r="AR26">
        <v>37.430332</v>
      </c>
      <c r="AS26">
        <v>32.598278000000001</v>
      </c>
      <c r="AT26">
        <f t="shared" si="42"/>
        <v>34.933886999999999</v>
      </c>
      <c r="AU26">
        <f t="shared" si="43"/>
        <v>1.9759533781445009</v>
      </c>
      <c r="AV26">
        <v>45.398040000000002</v>
      </c>
      <c r="AW26">
        <v>59.731729999999999</v>
      </c>
      <c r="AX26">
        <v>62.307929999999999</v>
      </c>
      <c r="AY26">
        <f t="shared" si="44"/>
        <v>55.812566666666669</v>
      </c>
      <c r="AZ26">
        <f t="shared" si="45"/>
        <v>7.4389056488183751</v>
      </c>
      <c r="BA26">
        <f t="shared" si="46"/>
        <v>43.086620555555555</v>
      </c>
      <c r="BB26">
        <f t="shared" si="47"/>
        <v>9.1164876630033493</v>
      </c>
    </row>
    <row r="27" spans="1:54">
      <c r="B27">
        <v>46.750162000000003</v>
      </c>
      <c r="D27">
        <v>14.648023999999999</v>
      </c>
      <c r="E27">
        <v>20.888107999999999</v>
      </c>
      <c r="F27">
        <f t="shared" si="24"/>
        <v>17.768065999999997</v>
      </c>
      <c r="G27">
        <f t="shared" si="25"/>
        <v>3.1200420000000157</v>
      </c>
      <c r="H27">
        <v>13.513851000000001</v>
      </c>
      <c r="I27">
        <v>15.336686</v>
      </c>
      <c r="J27">
        <f t="shared" si="26"/>
        <v>14.425268500000001</v>
      </c>
      <c r="K27">
        <f t="shared" si="27"/>
        <v>0.91141749999999977</v>
      </c>
      <c r="L27">
        <v>34.685250000000003</v>
      </c>
      <c r="M27">
        <v>32.322670000000002</v>
      </c>
      <c r="N27">
        <v>21.048269999999999</v>
      </c>
      <c r="O27">
        <f t="shared" si="28"/>
        <v>29.352063333333337</v>
      </c>
      <c r="P27">
        <f t="shared" si="29"/>
        <v>5.9503604292027585</v>
      </c>
      <c r="Q27">
        <f t="shared" si="30"/>
        <v>20.515132611111113</v>
      </c>
      <c r="R27">
        <f t="shared" si="31"/>
        <v>6.39594049500763</v>
      </c>
      <c r="T27">
        <v>43.160578000000001</v>
      </c>
      <c r="U27">
        <v>40.428767000000001</v>
      </c>
      <c r="V27">
        <v>46.668805999999996</v>
      </c>
      <c r="W27">
        <f t="shared" si="32"/>
        <v>43.419383666666668</v>
      </c>
      <c r="X27">
        <f t="shared" si="33"/>
        <v>2.5540499812656132</v>
      </c>
      <c r="Y27">
        <v>32.409278</v>
      </c>
      <c r="Z27">
        <v>34.364939</v>
      </c>
      <c r="AA27">
        <v>20.834923</v>
      </c>
      <c r="AB27">
        <f t="shared" si="34"/>
        <v>29.203046666666665</v>
      </c>
      <c r="AC27">
        <f t="shared" si="35"/>
        <v>5.970777323051581</v>
      </c>
      <c r="AD27" s="64">
        <v>35.813679999999998</v>
      </c>
      <c r="AE27" s="64">
        <v>52.198549999999997</v>
      </c>
      <c r="AF27" s="64">
        <v>57.689149999999998</v>
      </c>
      <c r="AG27">
        <f t="shared" si="36"/>
        <v>48.56712666666666</v>
      </c>
      <c r="AH27">
        <f t="shared" si="37"/>
        <v>9.2924511836090069</v>
      </c>
      <c r="AI27">
        <f t="shared" si="38"/>
        <v>40.396519000000005</v>
      </c>
      <c r="AJ27">
        <f t="shared" si="39"/>
        <v>8.189227951251393</v>
      </c>
      <c r="AL27">
        <v>36.517037000000002</v>
      </c>
      <c r="AM27">
        <v>38.119719000000003</v>
      </c>
      <c r="AN27">
        <v>39.733229000000001</v>
      </c>
      <c r="AO27">
        <f t="shared" si="40"/>
        <v>38.12332833333334</v>
      </c>
      <c r="AP27">
        <f t="shared" si="41"/>
        <v>1.3130073662350699</v>
      </c>
      <c r="AQ27">
        <v>34.820416000000002</v>
      </c>
      <c r="AR27">
        <v>36.562376</v>
      </c>
      <c r="AS27">
        <v>33.585856</v>
      </c>
      <c r="AT27">
        <f t="shared" si="42"/>
        <v>34.989549333333336</v>
      </c>
      <c r="AU27">
        <f t="shared" si="43"/>
        <v>1.2210302728797879</v>
      </c>
      <c r="AV27">
        <v>42.726999999999997</v>
      </c>
      <c r="AW27">
        <v>52.803719999999998</v>
      </c>
      <c r="AX27">
        <v>52.780799999999999</v>
      </c>
      <c r="AY27">
        <f t="shared" si="44"/>
        <v>49.437173333333334</v>
      </c>
      <c r="AZ27">
        <f t="shared" si="45"/>
        <v>4.7448182932635996</v>
      </c>
      <c r="BA27">
        <f t="shared" si="46"/>
        <v>40.850017000000001</v>
      </c>
      <c r="BB27">
        <f t="shared" si="47"/>
        <v>6.2053516217879805</v>
      </c>
    </row>
    <row r="28" spans="1:54">
      <c r="B28">
        <v>53.219752999999997</v>
      </c>
      <c r="D28">
        <v>15.247206</v>
      </c>
      <c r="E28">
        <v>21.302703000000001</v>
      </c>
      <c r="F28">
        <f t="shared" si="24"/>
        <v>18.2749545</v>
      </c>
      <c r="G28">
        <f t="shared" si="25"/>
        <v>3.0277485000000022</v>
      </c>
      <c r="H28">
        <v>14.152702</v>
      </c>
      <c r="I28">
        <v>15.682886</v>
      </c>
      <c r="J28">
        <f t="shared" si="26"/>
        <v>14.917794000000001</v>
      </c>
      <c r="K28">
        <f t="shared" si="27"/>
        <v>0.76509200000000011</v>
      </c>
      <c r="L28">
        <v>32.114980000000003</v>
      </c>
      <c r="M28">
        <v>31.138819999999999</v>
      </c>
      <c r="N28">
        <v>9.8466500000000003</v>
      </c>
      <c r="O28">
        <f t="shared" si="28"/>
        <v>24.366816666666665</v>
      </c>
      <c r="P28">
        <f t="shared" si="29"/>
        <v>10.275039403241026</v>
      </c>
      <c r="Q28">
        <f t="shared" si="30"/>
        <v>19.186521722222221</v>
      </c>
      <c r="R28">
        <f t="shared" si="31"/>
        <v>3.9110291432705742</v>
      </c>
      <c r="T28">
        <v>43.589841</v>
      </c>
      <c r="U28">
        <v>40.643540000000002</v>
      </c>
      <c r="V28">
        <v>47.135046000000003</v>
      </c>
      <c r="W28">
        <f t="shared" si="32"/>
        <v>43.789475666666668</v>
      </c>
      <c r="X28">
        <f t="shared" si="33"/>
        <v>2.6539031679283673</v>
      </c>
      <c r="Y28">
        <v>32.661949999999997</v>
      </c>
      <c r="Z28">
        <v>35.310558</v>
      </c>
      <c r="AA28">
        <v>19.791511</v>
      </c>
      <c r="AB28">
        <f t="shared" si="34"/>
        <v>29.254673</v>
      </c>
      <c r="AC28">
        <f t="shared" si="35"/>
        <v>6.7782671021974634</v>
      </c>
      <c r="AD28" s="64">
        <v>35.21575</v>
      </c>
      <c r="AE28" s="64">
        <v>49.86036</v>
      </c>
      <c r="AF28" s="64">
        <v>55.342140000000001</v>
      </c>
      <c r="AG28">
        <f t="shared" si="36"/>
        <v>46.806083333333333</v>
      </c>
      <c r="AH28">
        <f t="shared" si="37"/>
        <v>8.4956596006601508</v>
      </c>
      <c r="AI28">
        <f t="shared" si="38"/>
        <v>39.950077333333333</v>
      </c>
      <c r="AJ28">
        <f t="shared" si="39"/>
        <v>7.6624076217927746</v>
      </c>
      <c r="AL28">
        <v>35.945441000000002</v>
      </c>
      <c r="AM28">
        <v>38.022207999999999</v>
      </c>
      <c r="AN28">
        <v>40.084907999999999</v>
      </c>
      <c r="AO28">
        <f t="shared" si="40"/>
        <v>38.017519</v>
      </c>
      <c r="AP28">
        <f t="shared" si="41"/>
        <v>1.6899335787860603</v>
      </c>
      <c r="AQ28">
        <v>35.213427000000003</v>
      </c>
      <c r="AR28">
        <v>37.247751000000001</v>
      </c>
      <c r="AS28">
        <v>33.845975000000003</v>
      </c>
      <c r="AT28">
        <f t="shared" si="42"/>
        <v>35.435717666666669</v>
      </c>
      <c r="AU28">
        <f t="shared" si="43"/>
        <v>1.3976360622873969</v>
      </c>
      <c r="AV28">
        <v>42.202820000000003</v>
      </c>
      <c r="AW28">
        <v>49.883859999999999</v>
      </c>
      <c r="AX28">
        <v>48.935760000000002</v>
      </c>
      <c r="AY28">
        <f t="shared" si="44"/>
        <v>47.007480000000008</v>
      </c>
      <c r="AZ28">
        <f t="shared" si="45"/>
        <v>3.4193850996146451</v>
      </c>
      <c r="BA28">
        <f t="shared" si="46"/>
        <v>40.15357222222223</v>
      </c>
      <c r="BB28">
        <f t="shared" si="47"/>
        <v>4.9597354365538546</v>
      </c>
    </row>
    <row r="29" spans="1:54">
      <c r="A29" t="s">
        <v>164</v>
      </c>
      <c r="B29">
        <v>59.780344999999997</v>
      </c>
      <c r="D29">
        <v>12.449059</v>
      </c>
      <c r="E29">
        <v>19.343174000000001</v>
      </c>
      <c r="F29">
        <f t="shared" si="24"/>
        <v>15.896116500000002</v>
      </c>
      <c r="G29">
        <f t="shared" si="25"/>
        <v>3.4470574999999997</v>
      </c>
      <c r="H29">
        <v>11.57906</v>
      </c>
      <c r="I29">
        <v>13.40565</v>
      </c>
      <c r="J29">
        <f t="shared" si="26"/>
        <v>12.492355</v>
      </c>
      <c r="K29">
        <f t="shared" si="27"/>
        <v>0.91329499999999975</v>
      </c>
      <c r="L29">
        <v>20.323160000000001</v>
      </c>
      <c r="M29">
        <v>17.695070000000001</v>
      </c>
      <c r="N29">
        <v>11.392010000000001</v>
      </c>
      <c r="O29">
        <f t="shared" si="28"/>
        <v>16.470079999999999</v>
      </c>
      <c r="P29">
        <f t="shared" si="29"/>
        <v>3.7476046087867849</v>
      </c>
      <c r="Q29">
        <f t="shared" si="30"/>
        <v>14.952850500000002</v>
      </c>
      <c r="R29">
        <f t="shared" si="31"/>
        <v>1.7555411518908157</v>
      </c>
      <c r="T29">
        <v>41.62182</v>
      </c>
      <c r="U29">
        <v>38.555647</v>
      </c>
      <c r="V29">
        <v>43.730707000000002</v>
      </c>
      <c r="W29">
        <f t="shared" si="32"/>
        <v>41.30272466666667</v>
      </c>
      <c r="X29">
        <f t="shared" si="33"/>
        <v>2.1247239624190146</v>
      </c>
      <c r="Y29">
        <v>29.657461999999999</v>
      </c>
      <c r="Z29">
        <v>32.600396000000003</v>
      </c>
      <c r="AA29">
        <v>19.021170999999999</v>
      </c>
      <c r="AB29">
        <f t="shared" si="34"/>
        <v>27.093009666666664</v>
      </c>
      <c r="AC29">
        <f t="shared" si="35"/>
        <v>5.8327323344272957</v>
      </c>
      <c r="AD29" s="88" t="s">
        <v>170</v>
      </c>
      <c r="AE29" s="64">
        <v>36.257159999999999</v>
      </c>
      <c r="AF29" s="64">
        <v>39.676409999999997</v>
      </c>
      <c r="AG29">
        <f t="shared" si="36"/>
        <v>37.966785000000002</v>
      </c>
      <c r="AH29">
        <f t="shared" si="37"/>
        <v>1.7096249999999991</v>
      </c>
      <c r="AI29">
        <f t="shared" si="38"/>
        <v>35.45417311111111</v>
      </c>
      <c r="AJ29">
        <f t="shared" si="39"/>
        <v>6.067064857268047</v>
      </c>
      <c r="AL29">
        <v>36.382255999999998</v>
      </c>
      <c r="AM29">
        <v>37.891177999999996</v>
      </c>
      <c r="AN29">
        <v>39.849052999999998</v>
      </c>
      <c r="AO29">
        <f t="shared" si="40"/>
        <v>38.040828999999995</v>
      </c>
      <c r="AP29">
        <f t="shared" si="41"/>
        <v>1.419264346096949</v>
      </c>
      <c r="AQ29">
        <v>34.134486000000003</v>
      </c>
      <c r="AR29">
        <v>35.589384000000003</v>
      </c>
      <c r="AS29">
        <v>33.249271</v>
      </c>
      <c r="AT29">
        <f t="shared" si="42"/>
        <v>34.32438033333333</v>
      </c>
      <c r="AU29">
        <f t="shared" si="43"/>
        <v>0.9647373067546543</v>
      </c>
      <c r="AV29">
        <v>47.8232</v>
      </c>
      <c r="AW29">
        <v>61.688569999999999</v>
      </c>
      <c r="AX29">
        <v>60.85745</v>
      </c>
      <c r="AY29">
        <f t="shared" si="44"/>
        <v>56.789739999999995</v>
      </c>
      <c r="AZ29">
        <f t="shared" si="45"/>
        <v>6.3493737114931568</v>
      </c>
      <c r="BA29">
        <f t="shared" si="46"/>
        <v>43.051649777777776</v>
      </c>
      <c r="BB29">
        <f t="shared" si="47"/>
        <v>9.8320679373985609</v>
      </c>
    </row>
    <row r="30" spans="1:54">
      <c r="A30" t="s">
        <v>165</v>
      </c>
      <c r="B30">
        <v>66.254615999999999</v>
      </c>
      <c r="D30">
        <v>13.384949000000001</v>
      </c>
      <c r="E30">
        <v>19.951329000000001</v>
      </c>
      <c r="F30">
        <f t="shared" si="24"/>
        <v>16.668139</v>
      </c>
      <c r="G30">
        <f t="shared" si="25"/>
        <v>3.2831900000000056</v>
      </c>
      <c r="H30">
        <v>12.472526</v>
      </c>
      <c r="I30">
        <v>14.609918</v>
      </c>
      <c r="J30">
        <f t="shared" si="26"/>
        <v>13.541222000000001</v>
      </c>
      <c r="K30">
        <f t="shared" si="27"/>
        <v>1.0686960000000001</v>
      </c>
      <c r="L30">
        <v>15.361840000000001</v>
      </c>
      <c r="M30">
        <v>14.506159999999999</v>
      </c>
      <c r="N30">
        <v>16.370889999999999</v>
      </c>
      <c r="O30">
        <f t="shared" si="28"/>
        <v>15.412963333333332</v>
      </c>
      <c r="P30">
        <f t="shared" si="29"/>
        <v>0.76213064918176732</v>
      </c>
      <c r="Q30">
        <f t="shared" si="30"/>
        <v>15.207441444444443</v>
      </c>
      <c r="R30">
        <f t="shared" si="31"/>
        <v>1.2848039840981167</v>
      </c>
      <c r="T30">
        <v>42.529594000000003</v>
      </c>
      <c r="U30">
        <v>39.393752999999997</v>
      </c>
      <c r="V30">
        <v>44.187559</v>
      </c>
      <c r="W30">
        <f t="shared" si="32"/>
        <v>42.036968666666667</v>
      </c>
      <c r="X30">
        <f t="shared" si="33"/>
        <v>1.9878218868383462</v>
      </c>
      <c r="Y30">
        <v>30.868213999999998</v>
      </c>
      <c r="Z30">
        <v>33.393455000000003</v>
      </c>
      <c r="AA30">
        <v>21.592772</v>
      </c>
      <c r="AB30">
        <f t="shared" si="34"/>
        <v>28.618146999999997</v>
      </c>
      <c r="AC30">
        <f t="shared" si="35"/>
        <v>5.0735346616856791</v>
      </c>
      <c r="AD30" s="64">
        <v>10.270270999999999</v>
      </c>
      <c r="AE30" s="64">
        <v>31.056740000000001</v>
      </c>
      <c r="AF30" s="64">
        <v>34.1828</v>
      </c>
      <c r="AG30">
        <f t="shared" si="36"/>
        <v>25.169937000000001</v>
      </c>
      <c r="AH30">
        <f t="shared" si="37"/>
        <v>10.61266846633673</v>
      </c>
      <c r="AI30">
        <f t="shared" si="38"/>
        <v>31.941684222222221</v>
      </c>
      <c r="AJ30">
        <f t="shared" si="39"/>
        <v>7.2759244114502604</v>
      </c>
      <c r="AL30">
        <v>36.246037000000001</v>
      </c>
      <c r="AM30">
        <v>37.917395999999997</v>
      </c>
      <c r="AN30">
        <v>39.621808999999999</v>
      </c>
      <c r="AO30">
        <f t="shared" si="40"/>
        <v>37.928413999999997</v>
      </c>
      <c r="AP30">
        <f t="shared" si="41"/>
        <v>1.3781751693789377</v>
      </c>
      <c r="AQ30">
        <v>35.022235999999999</v>
      </c>
      <c r="AR30">
        <v>36.378259</v>
      </c>
      <c r="AS30">
        <v>34.077354</v>
      </c>
      <c r="AT30">
        <f t="shared" si="42"/>
        <v>35.159283000000002</v>
      </c>
      <c r="AU30">
        <f t="shared" si="43"/>
        <v>0.9443259906455328</v>
      </c>
      <c r="AV30">
        <v>44.904319999999998</v>
      </c>
      <c r="AW30">
        <v>50.185000000000002</v>
      </c>
      <c r="AX30">
        <v>50.764400000000002</v>
      </c>
      <c r="AY30">
        <f t="shared" si="44"/>
        <v>48.61790666666667</v>
      </c>
      <c r="AZ30">
        <f t="shared" si="45"/>
        <v>2.6365344094263019</v>
      </c>
      <c r="BA30">
        <f t="shared" si="46"/>
        <v>40.568534555555551</v>
      </c>
      <c r="BB30">
        <f t="shared" si="47"/>
        <v>5.8029483977911704</v>
      </c>
    </row>
    <row r="31" spans="1:54">
      <c r="B31">
        <v>72.724987999999996</v>
      </c>
      <c r="D31">
        <v>13.940996</v>
      </c>
      <c r="E31">
        <v>20.172093</v>
      </c>
      <c r="F31">
        <f t="shared" si="24"/>
        <v>17.056544500000001</v>
      </c>
      <c r="G31">
        <f t="shared" si="25"/>
        <v>3.1155484999999925</v>
      </c>
      <c r="H31">
        <v>12.559904</v>
      </c>
      <c r="I31">
        <v>14.653212999999999</v>
      </c>
      <c r="J31">
        <f t="shared" si="26"/>
        <v>13.606558499999998</v>
      </c>
      <c r="K31">
        <f t="shared" si="27"/>
        <v>1.0466544999999998</v>
      </c>
      <c r="L31">
        <v>17.00996</v>
      </c>
      <c r="M31">
        <v>16.611889999999999</v>
      </c>
      <c r="N31">
        <v>20.489629999999998</v>
      </c>
      <c r="O31">
        <f t="shared" si="28"/>
        <v>18.037159999999997</v>
      </c>
      <c r="P31">
        <f t="shared" si="29"/>
        <v>1.7417561553214038</v>
      </c>
      <c r="Q31">
        <f t="shared" si="30"/>
        <v>16.233420999999996</v>
      </c>
      <c r="R31">
        <f t="shared" si="31"/>
        <v>1.9001239670330048</v>
      </c>
      <c r="T31">
        <v>42.814824000000002</v>
      </c>
      <c r="U31">
        <v>39.367550000000001</v>
      </c>
      <c r="V31">
        <v>45.364130000000003</v>
      </c>
      <c r="W31">
        <f t="shared" si="32"/>
        <v>42.51550133333334</v>
      </c>
      <c r="X31">
        <f t="shared" si="33"/>
        <v>2.4572258705276213</v>
      </c>
      <c r="Y31">
        <v>31.774425999999998</v>
      </c>
      <c r="Z31">
        <v>34.194268000000001</v>
      </c>
      <c r="AA31">
        <v>23.190324</v>
      </c>
      <c r="AB31">
        <f t="shared" si="34"/>
        <v>29.719672666666668</v>
      </c>
      <c r="AC31">
        <f t="shared" si="35"/>
        <v>4.7214548841373851</v>
      </c>
      <c r="AD31" s="64">
        <v>21.421016000000002</v>
      </c>
      <c r="AE31" s="64">
        <v>31.31851</v>
      </c>
      <c r="AF31" s="64">
        <v>33.600549999999998</v>
      </c>
      <c r="AG31">
        <f t="shared" si="36"/>
        <v>28.780025333333331</v>
      </c>
      <c r="AH31">
        <f t="shared" si="37"/>
        <v>5.2863465907603411</v>
      </c>
      <c r="AI31">
        <f t="shared" si="38"/>
        <v>33.671733111111109</v>
      </c>
      <c r="AJ31">
        <f t="shared" si="39"/>
        <v>6.2652433607456475</v>
      </c>
      <c r="AL31">
        <v>36.725774999999999</v>
      </c>
      <c r="AM31">
        <v>38.630490999999999</v>
      </c>
      <c r="AN31">
        <v>40.777189</v>
      </c>
      <c r="AO31">
        <f t="shared" si="40"/>
        <v>38.711151666666666</v>
      </c>
      <c r="AP31">
        <f t="shared" si="41"/>
        <v>1.654965952763447</v>
      </c>
      <c r="AQ31">
        <v>35.784387000000002</v>
      </c>
      <c r="AR31">
        <v>37.197484000000003</v>
      </c>
      <c r="AS31">
        <v>34.303182999999997</v>
      </c>
      <c r="AT31">
        <f t="shared" si="42"/>
        <v>35.761684666666667</v>
      </c>
      <c r="AU31">
        <f t="shared" si="43"/>
        <v>1.1817024771078779</v>
      </c>
      <c r="AV31">
        <v>45.750419999999998</v>
      </c>
      <c r="AW31">
        <v>47.798110000000001</v>
      </c>
      <c r="AX31">
        <v>48.753100000000003</v>
      </c>
      <c r="AY31">
        <f t="shared" si="44"/>
        <v>47.433876666666663</v>
      </c>
      <c r="AZ31">
        <f t="shared" si="45"/>
        <v>1.2526029529033642</v>
      </c>
      <c r="BA31">
        <f t="shared" si="46"/>
        <v>40.635570999999999</v>
      </c>
      <c r="BB31">
        <f t="shared" si="47"/>
        <v>4.9556404799041225</v>
      </c>
    </row>
    <row r="32" spans="1:54">
      <c r="A32" s="40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Fig 1B</vt:lpstr>
      <vt:lpstr>Fig 1C</vt:lpstr>
      <vt:lpstr>Fig 1D</vt:lpstr>
      <vt:lpstr>Fig 2A</vt:lpstr>
      <vt:lpstr>Fig 2B</vt:lpstr>
      <vt:lpstr>Fig 2C</vt:lpstr>
      <vt:lpstr>Fig 2D</vt:lpstr>
      <vt:lpstr>Fig 2E</vt:lpstr>
      <vt:lpstr>Fig 3A</vt:lpstr>
      <vt:lpstr>Fig 3B</vt:lpstr>
      <vt:lpstr>Fig 3C</vt:lpstr>
      <vt:lpstr>Fig 3D</vt:lpstr>
      <vt:lpstr>Fig 3E</vt:lpstr>
      <vt:lpstr>Fig 3F</vt:lpstr>
      <vt:lpstr>Fig 3G</vt:lpstr>
      <vt:lpstr>Fig 4A</vt:lpstr>
      <vt:lpstr>Fig 4B</vt:lpstr>
      <vt:lpstr>Fig 6A</vt:lpstr>
      <vt:lpstr>Fig 6B</vt:lpstr>
      <vt:lpstr>Fig 6C</vt:lpstr>
      <vt:lpstr>Fig 6D</vt:lpstr>
      <vt:lpstr>Fig 6F</vt:lpstr>
      <vt:lpstr>Fig 6G</vt:lpstr>
      <vt:lpstr>Fig 7</vt:lpstr>
      <vt:lpstr>Fig 1 Fig Sup1A</vt:lpstr>
      <vt:lpstr>Fig 1 Fig Sup 1B</vt:lpstr>
      <vt:lpstr>Fig 2 Fig Sup 1B</vt:lpstr>
      <vt:lpstr>Fig 2 Fig Sup 1C</vt:lpstr>
      <vt:lpstr>Fig 2 Fig Sup 1D</vt:lpstr>
      <vt:lpstr>Fig 2 Fig Sup 1E</vt:lpstr>
      <vt:lpstr>Fig 2 Fig Sup 2A</vt:lpstr>
      <vt:lpstr>Fig 2 Fig Sup 2B</vt:lpstr>
      <vt:lpstr>Fig 2 Fig Sup 2C</vt:lpstr>
      <vt:lpstr>Fig 2 Fig Sup 3A</vt:lpstr>
      <vt:lpstr>Fig 2 Fig Sup 3C</vt:lpstr>
      <vt:lpstr>Fig 2 Fig Sup 3D</vt:lpstr>
      <vt:lpstr>Fig 3 Fig Sup 1A</vt:lpstr>
      <vt:lpstr>Fig 3 Fig Sup 1B</vt:lpstr>
      <vt:lpstr>Fig 3 Fig Sup 1C</vt:lpstr>
      <vt:lpstr>Fig 3 Fig Sup 1D</vt:lpstr>
      <vt:lpstr>Fig 3 Fig Sup 1E</vt:lpstr>
      <vt:lpstr>Fig 3 Fig Sup 1F</vt:lpstr>
      <vt:lpstr>Fig 4 Fig Sup 1A</vt:lpstr>
      <vt:lpstr>Fig 4 Fig Sup 1B</vt:lpstr>
      <vt:lpstr>Fig 4 Fig Sup 1C</vt:lpstr>
      <vt:lpstr>Fig 6 Fig Sup 1A</vt:lpstr>
      <vt:lpstr>Fig 6 Fig Sup 1B</vt:lpstr>
      <vt:lpstr>Fig 6 Fig Sup 1C</vt:lpstr>
      <vt:lpstr>Fig 6 Fig Sup 1D</vt:lpstr>
      <vt:lpstr>Fig 6 Fig Sup 1E</vt:lpstr>
      <vt:lpstr>Fig 6 Fig Sup 2A</vt:lpstr>
      <vt:lpstr>Fig 6 Fig Sup 2B</vt:lpstr>
      <vt:lpstr>Fig 7 Fig Sup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</dc:creator>
  <cp:keywords/>
  <dc:description/>
  <cp:lastModifiedBy>ML</cp:lastModifiedBy>
  <cp:revision/>
  <dcterms:created xsi:type="dcterms:W3CDTF">2021-07-12T14:53:55Z</dcterms:created>
  <dcterms:modified xsi:type="dcterms:W3CDTF">2022-08-11T04:21:48Z</dcterms:modified>
  <cp:category/>
  <cp:contentStatus/>
</cp:coreProperties>
</file>