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760" yWindow="1760" windowWidth="23840" windowHeight="1662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H3" i="2"/>
  <c r="I3" i="2"/>
  <c r="M3" i="2"/>
  <c r="O3" i="2"/>
  <c r="L3" i="2"/>
  <c r="N3" i="2"/>
  <c r="K3" i="2"/>
  <c r="G2" i="2"/>
  <c r="H2" i="2"/>
  <c r="I2" i="2"/>
  <c r="M2" i="2"/>
  <c r="O2" i="2"/>
  <c r="L2" i="2"/>
  <c r="N2" i="2"/>
  <c r="K2" i="2"/>
</calcChain>
</file>

<file path=xl/sharedStrings.xml><?xml version="1.0" encoding="utf-8"?>
<sst xmlns="http://schemas.openxmlformats.org/spreadsheetml/2006/main" count="109" uniqueCount="88">
  <si>
    <t>Assignment</t>
  </si>
  <si>
    <t>Residue #</t>
  </si>
  <si>
    <t>Bound Average</t>
  </si>
  <si>
    <t>Error</t>
  </si>
  <si>
    <t>New Residue</t>
  </si>
  <si>
    <t>Pt1/Apo</t>
  </si>
  <si>
    <t>Uncertainty</t>
  </si>
  <si>
    <t>Pt/3Apo</t>
  </si>
  <si>
    <t>L3</t>
  </si>
  <si>
    <t>G4</t>
  </si>
  <si>
    <t>S5</t>
  </si>
  <si>
    <t>D6</t>
  </si>
  <si>
    <t>I7</t>
  </si>
  <si>
    <t>L9</t>
  </si>
  <si>
    <t>Q10</t>
  </si>
  <si>
    <t>T11</t>
  </si>
  <si>
    <t>L15</t>
  </si>
  <si>
    <t>V16</t>
  </si>
  <si>
    <t>D17</t>
  </si>
  <si>
    <t>T18</t>
  </si>
  <si>
    <t>G19</t>
  </si>
  <si>
    <t>R20</t>
  </si>
  <si>
    <t>A21</t>
  </si>
  <si>
    <t>A22</t>
  </si>
  <si>
    <t>K23</t>
  </si>
  <si>
    <t>L24</t>
  </si>
  <si>
    <t>I25</t>
  </si>
  <si>
    <t>R27</t>
  </si>
  <si>
    <t>A28</t>
  </si>
  <si>
    <t>E29</t>
  </si>
  <si>
    <t>E30</t>
  </si>
  <si>
    <t>S33</t>
  </si>
  <si>
    <t>G34</t>
  </si>
  <si>
    <t>K39</t>
  </si>
  <si>
    <t>T40</t>
  </si>
  <si>
    <t>F41</t>
  </si>
  <si>
    <t>K48</t>
  </si>
  <si>
    <t>L42</t>
  </si>
  <si>
    <t>T43</t>
  </si>
  <si>
    <t>N44</t>
  </si>
  <si>
    <t>Q46</t>
  </si>
  <si>
    <t>T47</t>
  </si>
  <si>
    <t>T50</t>
  </si>
  <si>
    <t>E51</t>
  </si>
  <si>
    <t>E52</t>
  </si>
  <si>
    <t>E53</t>
  </si>
  <si>
    <t>K55</t>
  </si>
  <si>
    <t>G56</t>
  </si>
  <si>
    <t>G58</t>
  </si>
  <si>
    <t>T59</t>
  </si>
  <si>
    <t>A61</t>
  </si>
  <si>
    <t>A62</t>
  </si>
  <si>
    <t>G63</t>
  </si>
  <si>
    <t>A64</t>
  </si>
  <si>
    <t>S65</t>
  </si>
  <si>
    <t>T67</t>
  </si>
  <si>
    <t>T68</t>
  </si>
  <si>
    <t>I69</t>
  </si>
  <si>
    <t>K70</t>
  </si>
  <si>
    <t>N72</t>
  </si>
  <si>
    <t>E74</t>
  </si>
  <si>
    <t>N75</t>
  </si>
  <si>
    <t>T76</t>
  </si>
  <si>
    <t>G77</t>
  </si>
  <si>
    <t>T79</t>
  </si>
  <si>
    <t>L80</t>
  </si>
  <si>
    <t>D83</t>
  </si>
  <si>
    <t>N84</t>
  </si>
  <si>
    <t>D86</t>
  </si>
  <si>
    <t>L87</t>
  </si>
  <si>
    <t>E89</t>
  </si>
  <si>
    <t>D90</t>
  </si>
  <si>
    <t>A91</t>
  </si>
  <si>
    <t>L92</t>
  </si>
  <si>
    <t>D93</t>
  </si>
  <si>
    <t>S95</t>
  </si>
  <si>
    <t>V96</t>
  </si>
  <si>
    <t>S97</t>
  </si>
  <si>
    <t>S98</t>
  </si>
  <si>
    <t>December6NupBicD2FilesApo/0</t>
  </si>
  <si>
    <t>December6NupBicD2FilesBound1/1</t>
  </si>
  <si>
    <t>December6NupBicD2FilesBound2/2</t>
  </si>
  <si>
    <t>December6NupBicD2FilesBound3/3</t>
  </si>
  <si>
    <t>1/Apo</t>
  </si>
  <si>
    <t>2/Apo</t>
  </si>
  <si>
    <t>3/Apo</t>
  </si>
  <si>
    <t>M31N-H</t>
  </si>
  <si>
    <t>N54N-H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</si>
</sst>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workbookViewId="0">
      <selection sqref="A1:AG1048576"/>
    </sheetView>
  </sheetViews>
  <sheetFormatPr baseColWidth="10" defaultRowHeight="15" x14ac:dyDescent="0"/>
  <sheetData>
    <row r="1" spans="1:33">
      <c r="A1" t="s">
        <v>0</v>
      </c>
      <c r="B1" t="s">
        <v>1</v>
      </c>
      <c r="C1" t="s">
        <v>2</v>
      </c>
      <c r="D1" t="s">
        <v>3</v>
      </c>
      <c r="J1" t="s">
        <v>1</v>
      </c>
      <c r="K1" t="s">
        <v>2</v>
      </c>
      <c r="L1" t="s">
        <v>3</v>
      </c>
      <c r="N1" t="s">
        <v>1</v>
      </c>
      <c r="O1" t="s">
        <v>2</v>
      </c>
      <c r="P1" t="s">
        <v>3</v>
      </c>
      <c r="S1" t="s">
        <v>1</v>
      </c>
      <c r="T1" t="s">
        <v>2</v>
      </c>
      <c r="U1" t="s">
        <v>3</v>
      </c>
      <c r="W1" t="s">
        <v>1</v>
      </c>
      <c r="X1" t="s">
        <v>2</v>
      </c>
      <c r="Y1" t="s">
        <v>3</v>
      </c>
      <c r="AC1" t="s">
        <v>4</v>
      </c>
      <c r="AD1" t="s">
        <v>5</v>
      </c>
      <c r="AE1" t="s">
        <v>6</v>
      </c>
      <c r="AF1" t="s">
        <v>7</v>
      </c>
      <c r="AG1" t="s">
        <v>6</v>
      </c>
    </row>
    <row r="2" spans="1:33">
      <c r="A2" t="s">
        <v>8</v>
      </c>
      <c r="B2">
        <v>2145</v>
      </c>
      <c r="C2">
        <v>0.67366397539407918</v>
      </c>
      <c r="D2">
        <v>1.3174226862340313E-2</v>
      </c>
      <c r="J2">
        <v>2210</v>
      </c>
      <c r="K2">
        <v>1.0147302904564315</v>
      </c>
      <c r="L2">
        <v>9.1138129454796345E-3</v>
      </c>
      <c r="N2">
        <v>2158</v>
      </c>
      <c r="O2">
        <v>0.64058060531192096</v>
      </c>
      <c r="P2">
        <v>3.8866667132833467E-2</v>
      </c>
      <c r="S2">
        <v>8</v>
      </c>
      <c r="W2">
        <v>2222</v>
      </c>
      <c r="X2">
        <v>0.74221936037776348</v>
      </c>
      <c r="Y2">
        <v>1.7685208890418129E-2</v>
      </c>
      <c r="AC2">
        <v>2148</v>
      </c>
      <c r="AD2">
        <v>0.93193497614228282</v>
      </c>
      <c r="AE2">
        <v>4.2931888358717397E-2</v>
      </c>
      <c r="AF2">
        <v>0.90585546984747578</v>
      </c>
      <c r="AG2">
        <v>2.5077045655887836E-2</v>
      </c>
    </row>
    <row r="3" spans="1:33">
      <c r="A3" t="s">
        <v>9</v>
      </c>
      <c r="B3">
        <v>2146</v>
      </c>
      <c r="C3">
        <v>0.83034111310592462</v>
      </c>
      <c r="D3">
        <v>1.9687353859480478E-2</v>
      </c>
      <c r="J3">
        <v>2209</v>
      </c>
      <c r="K3">
        <v>0.98585331942996179</v>
      </c>
      <c r="L3">
        <v>8.5336013387207581E-3</v>
      </c>
      <c r="N3">
        <v>2190</v>
      </c>
      <c r="O3">
        <v>0.64022379269729091</v>
      </c>
      <c r="P3">
        <v>2.7435030010862192E-2</v>
      </c>
      <c r="S3">
        <v>12</v>
      </c>
      <c r="W3">
        <v>2225</v>
      </c>
      <c r="X3">
        <v>0.87116564417177911</v>
      </c>
      <c r="Y3">
        <v>1.8398522924799522E-2</v>
      </c>
      <c r="AC3">
        <v>2149</v>
      </c>
      <c r="AD3">
        <v>0.96401477707809158</v>
      </c>
      <c r="AE3">
        <v>1.722819979893063E-2</v>
      </c>
      <c r="AF3">
        <v>0.82622203280326989</v>
      </c>
      <c r="AG3">
        <v>1.0806047531380295E-2</v>
      </c>
    </row>
    <row r="4" spans="1:33">
      <c r="A4" t="s">
        <v>10</v>
      </c>
      <c r="B4">
        <v>2147</v>
      </c>
      <c r="C4">
        <v>0.64644860802371118</v>
      </c>
      <c r="D4">
        <v>8.5230315373772351E-3</v>
      </c>
      <c r="J4">
        <v>2240</v>
      </c>
      <c r="K4">
        <v>0.98013164310092638</v>
      </c>
      <c r="L4">
        <v>2.9825147786937473E-2</v>
      </c>
      <c r="N4">
        <v>2182</v>
      </c>
      <c r="O4">
        <v>0.61011363636363636</v>
      </c>
      <c r="P4">
        <v>2.6607475899835569E-2</v>
      </c>
      <c r="S4">
        <v>13</v>
      </c>
      <c r="AC4">
        <v>2151</v>
      </c>
      <c r="AD4">
        <v>0.93635641246318391</v>
      </c>
      <c r="AE4">
        <v>1.1952817360883852E-2</v>
      </c>
      <c r="AF4">
        <v>0.68827279275441355</v>
      </c>
      <c r="AG4">
        <v>8.1954989939534637E-3</v>
      </c>
    </row>
    <row r="5" spans="1:33">
      <c r="A5" t="s">
        <v>11</v>
      </c>
      <c r="B5">
        <v>2148</v>
      </c>
      <c r="C5">
        <v>0.80486486486486497</v>
      </c>
      <c r="D5">
        <v>2.9744969267630976E-2</v>
      </c>
      <c r="J5">
        <v>2211</v>
      </c>
      <c r="K5">
        <v>0.97750257997936019</v>
      </c>
      <c r="L5">
        <v>2.5712131774284375E-2</v>
      </c>
      <c r="N5">
        <v>2151</v>
      </c>
      <c r="O5">
        <v>0.58131366350544433</v>
      </c>
      <c r="P5">
        <v>1.1595139332802328E-2</v>
      </c>
      <c r="S5">
        <v>14</v>
      </c>
      <c r="AC5">
        <v>2152</v>
      </c>
      <c r="AD5">
        <v>0.89511173480749662</v>
      </c>
      <c r="AE5">
        <v>3.3841280978705299E-2</v>
      </c>
      <c r="AF5">
        <v>0.78687704928174618</v>
      </c>
      <c r="AG5">
        <v>2.1022082932726425E-2</v>
      </c>
    </row>
    <row r="6" spans="1:33">
      <c r="A6" t="s">
        <v>12</v>
      </c>
      <c r="B6">
        <v>2149</v>
      </c>
      <c r="C6">
        <v>0.657845744680851</v>
      </c>
      <c r="D6">
        <v>2.3811454794148181E-2</v>
      </c>
      <c r="J6">
        <v>2203</v>
      </c>
      <c r="K6">
        <v>0.9612837493632197</v>
      </c>
      <c r="L6">
        <v>9.3898668319748833E-3</v>
      </c>
      <c r="N6">
        <v>2188</v>
      </c>
      <c r="O6">
        <v>0.57666034155597723</v>
      </c>
      <c r="P6">
        <v>2.4979062557394623E-2</v>
      </c>
      <c r="S6">
        <v>26</v>
      </c>
      <c r="AC6">
        <v>2153</v>
      </c>
      <c r="AD6">
        <v>0.88250280363941802</v>
      </c>
      <c r="AE6">
        <v>4.9539547464195213E-2</v>
      </c>
      <c r="AF6">
        <v>0.76529536803670428</v>
      </c>
      <c r="AG6">
        <v>3.0970094176082531E-2</v>
      </c>
    </row>
    <row r="7" spans="1:33">
      <c r="B7">
        <v>2150</v>
      </c>
      <c r="J7">
        <v>2204</v>
      </c>
      <c r="K7">
        <v>0.92472049689441005</v>
      </c>
      <c r="L7">
        <v>4.1694741258729247E-2</v>
      </c>
      <c r="N7">
        <v>2161</v>
      </c>
      <c r="O7">
        <v>0.57014285714285717</v>
      </c>
      <c r="P7">
        <v>8.3994654834794961E-3</v>
      </c>
      <c r="S7">
        <v>31</v>
      </c>
      <c r="AC7">
        <v>2155</v>
      </c>
      <c r="AD7">
        <v>0.93747823349865733</v>
      </c>
      <c r="AE7">
        <v>0.12916521556657715</v>
      </c>
      <c r="AF7">
        <v>0.71045634278965908</v>
      </c>
      <c r="AG7">
        <v>8.5522817139482954E-2</v>
      </c>
    </row>
    <row r="8" spans="1:33">
      <c r="A8" t="s">
        <v>13</v>
      </c>
      <c r="B8">
        <v>2151</v>
      </c>
      <c r="C8">
        <v>0.58131366350544433</v>
      </c>
      <c r="D8">
        <v>1.1595139332802328E-2</v>
      </c>
      <c r="J8">
        <v>2233</v>
      </c>
      <c r="K8">
        <v>0.92036727879799662</v>
      </c>
      <c r="L8">
        <v>3.7446676980840685E-2</v>
      </c>
      <c r="N8">
        <v>2152</v>
      </c>
      <c r="O8">
        <v>0.55057471264367819</v>
      </c>
      <c r="P8">
        <v>1.9905130100560824E-2</v>
      </c>
      <c r="S8">
        <v>32</v>
      </c>
      <c r="AC8">
        <v>2156</v>
      </c>
      <c r="AD8">
        <v>0.95704478541216331</v>
      </c>
      <c r="AE8">
        <v>7.8281791416486529E-2</v>
      </c>
      <c r="AF8">
        <v>0.77163334588077515</v>
      </c>
      <c r="AG8">
        <v>5.0618095596593575E-2</v>
      </c>
    </row>
    <row r="9" spans="1:33">
      <c r="A9" t="s">
        <v>14</v>
      </c>
      <c r="B9">
        <v>2152</v>
      </c>
      <c r="C9">
        <v>0.55057471264367819</v>
      </c>
      <c r="D9">
        <v>1.9905130100560824E-2</v>
      </c>
      <c r="J9">
        <v>2237</v>
      </c>
      <c r="K9">
        <v>0.91751635976259327</v>
      </c>
      <c r="L9">
        <v>1.7446800167175761E-2</v>
      </c>
      <c r="N9">
        <v>2157</v>
      </c>
      <c r="O9">
        <v>0.53635724331926871</v>
      </c>
      <c r="P9">
        <v>3.3281960566879223E-2</v>
      </c>
      <c r="S9">
        <v>35</v>
      </c>
      <c r="AC9">
        <v>2157</v>
      </c>
      <c r="AD9">
        <v>0.87303830817906691</v>
      </c>
      <c r="AE9">
        <v>1.3671812468460342E-2</v>
      </c>
      <c r="AF9">
        <v>0.71349191306562076</v>
      </c>
      <c r="AG9">
        <v>8.7871380157211326E-3</v>
      </c>
    </row>
    <row r="10" spans="1:33">
      <c r="A10" t="s">
        <v>15</v>
      </c>
      <c r="B10">
        <v>2153</v>
      </c>
      <c r="C10">
        <v>0.47237697307335191</v>
      </c>
      <c r="D10">
        <v>2.2995408912226796E-2</v>
      </c>
      <c r="J10">
        <v>2193</v>
      </c>
      <c r="K10">
        <v>0.91631133671742815</v>
      </c>
      <c r="L10">
        <v>3.2472447954313116E-2</v>
      </c>
      <c r="N10">
        <v>2189</v>
      </c>
      <c r="O10">
        <v>0.4995379179124762</v>
      </c>
      <c r="P10">
        <v>7.4896194639010993E-3</v>
      </c>
      <c r="S10">
        <v>36</v>
      </c>
      <c r="AC10">
        <v>2158</v>
      </c>
      <c r="AD10">
        <v>0.9065567617096193</v>
      </c>
      <c r="AE10">
        <v>1.5887973014246826E-2</v>
      </c>
      <c r="AF10">
        <v>0.73364290124623643</v>
      </c>
      <c r="AG10">
        <v>1.02582420192085E-2</v>
      </c>
    </row>
    <row r="11" spans="1:33">
      <c r="B11">
        <v>2154</v>
      </c>
      <c r="J11">
        <v>2198</v>
      </c>
      <c r="K11">
        <v>0.91373779637377961</v>
      </c>
      <c r="L11">
        <v>1.6645061070495685E-2</v>
      </c>
      <c r="N11">
        <v>2172</v>
      </c>
      <c r="O11">
        <v>0.48570774163994501</v>
      </c>
      <c r="P11">
        <v>2.0548951179471361E-2</v>
      </c>
      <c r="S11">
        <v>37</v>
      </c>
      <c r="AC11">
        <v>2159</v>
      </c>
      <c r="AD11">
        <v>0.93427351751579291</v>
      </c>
      <c r="AE11">
        <v>3.7197567644534482E-2</v>
      </c>
      <c r="AF11">
        <v>0.73660364835575787</v>
      </c>
      <c r="AG11">
        <v>2.4119495116052193E-2</v>
      </c>
    </row>
    <row r="12" spans="1:33">
      <c r="B12">
        <v>2155</v>
      </c>
      <c r="J12">
        <v>2216</v>
      </c>
      <c r="K12">
        <v>0.91198239647929569</v>
      </c>
      <c r="L12">
        <v>2.8207769133142307E-2</v>
      </c>
      <c r="N12">
        <v>2171</v>
      </c>
      <c r="O12">
        <v>0.47637745408486387</v>
      </c>
      <c r="P12">
        <v>5.0525576113232773E-2</v>
      </c>
      <c r="S12">
        <v>38</v>
      </c>
      <c r="AC12">
        <v>2160</v>
      </c>
      <c r="AD12">
        <v>0.82545955943560745</v>
      </c>
      <c r="AE12">
        <v>8.2975434519800342E-2</v>
      </c>
      <c r="AF12">
        <v>0.59540862558511998</v>
      </c>
      <c r="AG12">
        <v>5.6978879485182855E-2</v>
      </c>
    </row>
    <row r="13" spans="1:33">
      <c r="B13">
        <v>2156</v>
      </c>
      <c r="J13">
        <v>2234</v>
      </c>
      <c r="K13">
        <v>0.90045078888054086</v>
      </c>
      <c r="L13">
        <v>5.1246265034191163E-2</v>
      </c>
      <c r="N13">
        <v>2181</v>
      </c>
      <c r="O13">
        <v>0.47453013609850936</v>
      </c>
      <c r="P13">
        <v>3.7463600880038167E-2</v>
      </c>
      <c r="S13">
        <v>45</v>
      </c>
      <c r="AC13">
        <v>2161</v>
      </c>
      <c r="AD13">
        <v>0.93326577278552247</v>
      </c>
      <c r="AE13">
        <v>5.68607580231036E-2</v>
      </c>
      <c r="AF13">
        <v>0.68594339152222439</v>
      </c>
      <c r="AG13">
        <v>3.920798584935406E-2</v>
      </c>
    </row>
    <row r="14" spans="1:33">
      <c r="A14" t="s">
        <v>16</v>
      </c>
      <c r="B14">
        <v>2157</v>
      </c>
      <c r="C14">
        <v>0.53635724331926871</v>
      </c>
      <c r="D14">
        <v>3.3281960566879223E-2</v>
      </c>
      <c r="J14">
        <v>2239</v>
      </c>
      <c r="K14">
        <v>0.88191076624636278</v>
      </c>
      <c r="L14">
        <v>2.1827513366571856E-2</v>
      </c>
      <c r="N14">
        <v>2153</v>
      </c>
      <c r="O14">
        <v>0.47237697307335191</v>
      </c>
      <c r="P14">
        <v>2.2995408912226796E-2</v>
      </c>
      <c r="S14">
        <v>49</v>
      </c>
      <c r="AC14">
        <v>2162</v>
      </c>
      <c r="AD14">
        <v>0.93082167027303442</v>
      </c>
      <c r="AE14">
        <v>6.4360722342434479E-2</v>
      </c>
      <c r="AF14">
        <v>0.72125977799029684</v>
      </c>
      <c r="AG14">
        <v>4.1981945804641388E-2</v>
      </c>
    </row>
    <row r="15" spans="1:33">
      <c r="A15" t="s">
        <v>17</v>
      </c>
      <c r="B15">
        <v>2158</v>
      </c>
      <c r="C15">
        <v>0.64058060531192096</v>
      </c>
      <c r="D15">
        <v>3.8866667132833467E-2</v>
      </c>
      <c r="J15">
        <v>2232</v>
      </c>
      <c r="K15">
        <v>0.88111658456486042</v>
      </c>
      <c r="L15">
        <v>1.4992967794631768E-2</v>
      </c>
      <c r="N15">
        <v>2186</v>
      </c>
      <c r="O15">
        <v>0.46402321083172149</v>
      </c>
      <c r="P15">
        <v>7.1868320050614068E-2</v>
      </c>
      <c r="S15">
        <v>54</v>
      </c>
      <c r="AC15">
        <v>2163</v>
      </c>
      <c r="AD15">
        <v>0.87301602410750068</v>
      </c>
      <c r="AE15">
        <v>3.6725804394264719E-2</v>
      </c>
      <c r="AF15">
        <v>0.6539967663011258</v>
      </c>
      <c r="AG15">
        <v>2.4686518900016802E-2</v>
      </c>
    </row>
    <row r="16" spans="1:33">
      <c r="A16" t="s">
        <v>18</v>
      </c>
      <c r="B16">
        <v>2159</v>
      </c>
      <c r="C16">
        <v>0.46084656084656084</v>
      </c>
      <c r="D16">
        <v>2.9348731941320521E-2</v>
      </c>
      <c r="J16">
        <v>2142</v>
      </c>
      <c r="N16">
        <v>2159</v>
      </c>
      <c r="O16">
        <v>0.46084656084656084</v>
      </c>
      <c r="P16">
        <v>2.9348731941320521E-2</v>
      </c>
      <c r="S16">
        <v>57</v>
      </c>
      <c r="AC16">
        <v>2164</v>
      </c>
      <c r="AD16">
        <v>0.88009275572487433</v>
      </c>
      <c r="AE16">
        <v>2.2651719948492462E-2</v>
      </c>
      <c r="AF16">
        <v>0.61795466833553492</v>
      </c>
      <c r="AG16">
        <v>1.6179546683355348E-2</v>
      </c>
    </row>
    <row r="17" spans="1:33">
      <c r="A17" t="s">
        <v>19</v>
      </c>
      <c r="B17">
        <v>2160</v>
      </c>
      <c r="C17">
        <v>0.44303065355696936</v>
      </c>
      <c r="D17">
        <v>1.7781531381374699E-2</v>
      </c>
      <c r="J17">
        <v>2238</v>
      </c>
      <c r="K17">
        <v>0.85646890636168693</v>
      </c>
      <c r="L17">
        <v>1.3541947165558474E-2</v>
      </c>
      <c r="N17">
        <v>2162</v>
      </c>
      <c r="O17">
        <v>0.44716565767749039</v>
      </c>
      <c r="P17">
        <v>2.4705668341117402E-2</v>
      </c>
      <c r="S17">
        <v>60</v>
      </c>
      <c r="AC17">
        <v>2165</v>
      </c>
      <c r="AD17">
        <v>0.82908334125116501</v>
      </c>
      <c r="AE17">
        <v>2.5055936181522808E-2</v>
      </c>
      <c r="AF17">
        <v>0.66417125844312974</v>
      </c>
      <c r="AG17">
        <v>1.6315404494540487E-2</v>
      </c>
    </row>
    <row r="18" spans="1:33">
      <c r="A18" t="s">
        <v>20</v>
      </c>
      <c r="B18">
        <v>2161</v>
      </c>
      <c r="C18">
        <v>0.57014285714285717</v>
      </c>
      <c r="D18">
        <v>8.3994654834794961E-3</v>
      </c>
      <c r="J18">
        <v>2205</v>
      </c>
      <c r="K18">
        <v>0.85549568965517242</v>
      </c>
      <c r="L18">
        <v>3.4279946408547445E-2</v>
      </c>
      <c r="N18">
        <v>2160</v>
      </c>
      <c r="O18">
        <v>0.44303065355696936</v>
      </c>
      <c r="P18">
        <v>1.7781531381374699E-2</v>
      </c>
      <c r="S18">
        <v>66</v>
      </c>
      <c r="AC18">
        <v>2166</v>
      </c>
      <c r="AD18">
        <v>0.85525132217281796</v>
      </c>
      <c r="AE18">
        <v>1.8739912345179979E-2</v>
      </c>
      <c r="AF18">
        <v>0.69101697247075122</v>
      </c>
      <c r="AG18">
        <v>1.2253746177324283E-2</v>
      </c>
    </row>
    <row r="19" spans="1:33">
      <c r="A19" t="s">
        <v>21</v>
      </c>
      <c r="B19">
        <v>2162</v>
      </c>
      <c r="C19">
        <v>0.44716565767749039</v>
      </c>
      <c r="D19">
        <v>2.4705668341117402E-2</v>
      </c>
      <c r="J19">
        <v>2195</v>
      </c>
      <c r="K19">
        <v>0.8551823023351085</v>
      </c>
      <c r="L19">
        <v>5.0048306935152626E-3</v>
      </c>
      <c r="N19">
        <v>2170</v>
      </c>
      <c r="O19">
        <v>0.42256532066508312</v>
      </c>
      <c r="P19">
        <v>3.7422376937823007E-2</v>
      </c>
      <c r="S19">
        <v>71</v>
      </c>
      <c r="AC19">
        <v>2167</v>
      </c>
      <c r="AD19">
        <v>0.88594558221021658</v>
      </c>
      <c r="AE19">
        <v>1.3969967275631233E-2</v>
      </c>
      <c r="AF19">
        <v>0.69764030035362212</v>
      </c>
      <c r="AG19">
        <v>9.1764340559655246E-3</v>
      </c>
    </row>
    <row r="20" spans="1:33">
      <c r="A20" t="s">
        <v>22</v>
      </c>
      <c r="B20">
        <v>2163</v>
      </c>
      <c r="C20">
        <v>0.33527467988434528</v>
      </c>
      <c r="D20">
        <v>3.0613290315882342E-2</v>
      </c>
      <c r="J20">
        <v>2212</v>
      </c>
      <c r="K20">
        <v>0.85424390243902426</v>
      </c>
      <c r="L20">
        <v>3.0754463119759712E-2</v>
      </c>
      <c r="N20">
        <v>2166</v>
      </c>
      <c r="O20">
        <v>0.41882686849574269</v>
      </c>
      <c r="P20">
        <v>2.6025284662576292E-2</v>
      </c>
      <c r="S20">
        <v>73</v>
      </c>
      <c r="AC20">
        <v>2169</v>
      </c>
      <c r="AD20">
        <v>0.854236406461237</v>
      </c>
      <c r="AE20">
        <v>3.1969593214848914E-2</v>
      </c>
      <c r="AF20">
        <v>0.65987551228842833</v>
      </c>
      <c r="AG20">
        <v>2.1280455285749081E-2</v>
      </c>
    </row>
    <row r="21" spans="1:33">
      <c r="A21" t="s">
        <v>23</v>
      </c>
      <c r="B21">
        <v>2164</v>
      </c>
      <c r="C21">
        <v>0.40748541801685034</v>
      </c>
      <c r="D21">
        <v>5.2296767601942004E-2</v>
      </c>
      <c r="J21">
        <v>2231</v>
      </c>
      <c r="K21">
        <v>0.85244183609306234</v>
      </c>
      <c r="L21">
        <v>3.7127550057343542E-2</v>
      </c>
      <c r="N21">
        <v>2183</v>
      </c>
      <c r="O21">
        <v>0.41620437956204376</v>
      </c>
      <c r="P21">
        <v>3.235662358100079E-2</v>
      </c>
      <c r="S21">
        <v>78</v>
      </c>
      <c r="AC21">
        <v>2170</v>
      </c>
      <c r="AD21">
        <v>0.84812256473319791</v>
      </c>
      <c r="AE21">
        <v>3.2423202890056103E-2</v>
      </c>
      <c r="AF21">
        <v>0.58074865005800047</v>
      </c>
      <c r="AG21">
        <v>2.3246303677323537E-2</v>
      </c>
    </row>
    <row r="22" spans="1:33">
      <c r="A22" t="s">
        <v>24</v>
      </c>
      <c r="B22">
        <v>2165</v>
      </c>
      <c r="C22">
        <v>0.37305715149682495</v>
      </c>
      <c r="D22">
        <v>1.8042659917957851E-2</v>
      </c>
      <c r="J22">
        <v>2206</v>
      </c>
      <c r="K22">
        <v>0.84651639344262308</v>
      </c>
      <c r="L22">
        <v>1.0597947800460923E-2</v>
      </c>
      <c r="N22">
        <v>2185</v>
      </c>
      <c r="O22">
        <v>0.41020208604954372</v>
      </c>
      <c r="P22">
        <v>4.5989475943825795E-3</v>
      </c>
      <c r="S22">
        <v>81</v>
      </c>
      <c r="AC22">
        <v>2171</v>
      </c>
      <c r="AD22">
        <v>0.91062473833193669</v>
      </c>
      <c r="AE22">
        <v>1.7212835480467897E-2</v>
      </c>
      <c r="AF22">
        <v>0.61696279886249816</v>
      </c>
      <c r="AG22">
        <v>1.2438175375865371E-2</v>
      </c>
    </row>
    <row r="23" spans="1:33">
      <c r="A23" t="s">
        <v>25</v>
      </c>
      <c r="B23">
        <v>2166</v>
      </c>
      <c r="C23">
        <v>0.41882686849574269</v>
      </c>
      <c r="D23">
        <v>2.6025284662576292E-2</v>
      </c>
      <c r="J23">
        <v>2228</v>
      </c>
      <c r="K23">
        <v>0.84572025052192079</v>
      </c>
      <c r="L23">
        <v>7.1770221791717659E-2</v>
      </c>
      <c r="N23">
        <v>2164</v>
      </c>
      <c r="O23">
        <v>0.40748541801685034</v>
      </c>
      <c r="P23">
        <v>5.2296767601942004E-2</v>
      </c>
      <c r="S23">
        <v>82</v>
      </c>
      <c r="AC23">
        <v>2172</v>
      </c>
      <c r="AD23">
        <v>0.87906145484751563</v>
      </c>
      <c r="AE23">
        <v>1.4795759486988313E-2</v>
      </c>
      <c r="AF23">
        <v>0.73646466317499015</v>
      </c>
      <c r="AG23">
        <v>9.4373079520379891E-3</v>
      </c>
    </row>
    <row r="24" spans="1:33">
      <c r="A24" t="s">
        <v>26</v>
      </c>
      <c r="B24">
        <v>2167</v>
      </c>
      <c r="C24">
        <v>0.40507227332457302</v>
      </c>
      <c r="D24">
        <v>4.0003591488869304E-2</v>
      </c>
      <c r="J24">
        <v>2235</v>
      </c>
      <c r="K24">
        <v>0.84572025052192079</v>
      </c>
      <c r="L24">
        <v>7.1770221791717659E-2</v>
      </c>
      <c r="N24">
        <v>2167</v>
      </c>
      <c r="O24">
        <v>0.40507227332457302</v>
      </c>
      <c r="P24">
        <v>4.0003591488869304E-2</v>
      </c>
      <c r="S24">
        <v>85</v>
      </c>
      <c r="AC24">
        <v>2173</v>
      </c>
      <c r="AD24">
        <v>0.84959321561196044</v>
      </c>
      <c r="AE24">
        <v>2.4661242874826142E-2</v>
      </c>
      <c r="AF24">
        <v>0.69089249994026847</v>
      </c>
      <c r="AG24">
        <v>1.5951816037172342E-2</v>
      </c>
    </row>
    <row r="25" spans="1:33">
      <c r="B25">
        <v>2168</v>
      </c>
      <c r="J25">
        <v>2219</v>
      </c>
      <c r="K25">
        <v>0.84266221108326378</v>
      </c>
      <c r="L25">
        <v>3.331577577658075E-2</v>
      </c>
      <c r="N25">
        <v>2184</v>
      </c>
      <c r="O25">
        <v>0.39532241014799163</v>
      </c>
      <c r="P25">
        <v>2.4977767358090409E-2</v>
      </c>
      <c r="S25">
        <v>88</v>
      </c>
      <c r="AC25">
        <v>2175</v>
      </c>
      <c r="AD25">
        <v>0.75973520320607246</v>
      </c>
      <c r="AE25">
        <v>0.17597352032060726</v>
      </c>
      <c r="AF25">
        <v>0.53404179042649447</v>
      </c>
      <c r="AG25">
        <v>0.12783681586887452</v>
      </c>
    </row>
    <row r="26" spans="1:33">
      <c r="A26" t="s">
        <v>27</v>
      </c>
      <c r="B26">
        <v>2169</v>
      </c>
      <c r="C26">
        <v>0.39475791772843105</v>
      </c>
      <c r="D26">
        <v>4.1570074456202519E-2</v>
      </c>
      <c r="J26">
        <v>2217</v>
      </c>
      <c r="K26">
        <v>0.83744195863233417</v>
      </c>
      <c r="L26">
        <v>2.6182679786802499E-2</v>
      </c>
      <c r="N26">
        <v>2169</v>
      </c>
      <c r="O26">
        <v>0.39475791772843105</v>
      </c>
      <c r="P26">
        <v>4.1570074456202519E-2</v>
      </c>
      <c r="S26">
        <v>94</v>
      </c>
      <c r="AC26">
        <v>2176</v>
      </c>
      <c r="AD26">
        <v>0.61779116393466504</v>
      </c>
      <c r="AE26">
        <v>0.16177911639346651</v>
      </c>
      <c r="AF26">
        <v>0.58649725145220089</v>
      </c>
      <c r="AG26">
        <v>9.9156078215762555E-2</v>
      </c>
    </row>
    <row r="27" spans="1:33">
      <c r="A27" t="s">
        <v>28</v>
      </c>
      <c r="B27">
        <v>2170</v>
      </c>
      <c r="C27">
        <v>0.42256532066508312</v>
      </c>
      <c r="D27">
        <v>3.7422376937823007E-2</v>
      </c>
      <c r="J27">
        <v>2146</v>
      </c>
      <c r="K27">
        <v>0.83034111310592462</v>
      </c>
      <c r="L27">
        <v>1.9687353859480478E-2</v>
      </c>
      <c r="N27">
        <v>2165</v>
      </c>
      <c r="O27">
        <v>0.37305715149682495</v>
      </c>
      <c r="P27">
        <v>1.8042659917957851E-2</v>
      </c>
      <c r="AC27">
        <v>2181</v>
      </c>
      <c r="AD27">
        <v>0.89341516033985724</v>
      </c>
      <c r="AE27">
        <v>2.6667819159716298E-2</v>
      </c>
      <c r="AF27">
        <v>0.69185668413147683</v>
      </c>
      <c r="AG27">
        <v>1.7809017727699758E-2</v>
      </c>
    </row>
    <row r="28" spans="1:33">
      <c r="A28" t="s">
        <v>29</v>
      </c>
      <c r="B28">
        <v>2171</v>
      </c>
      <c r="C28">
        <v>0.47637745408486387</v>
      </c>
      <c r="D28">
        <v>5.0525576113232773E-2</v>
      </c>
      <c r="J28">
        <v>2197</v>
      </c>
      <c r="K28">
        <v>0.82353963838664812</v>
      </c>
      <c r="L28">
        <v>0.13112483849088374</v>
      </c>
      <c r="N28">
        <v>2175</v>
      </c>
      <c r="O28">
        <v>0.33906187624750495</v>
      </c>
      <c r="P28">
        <v>5.2912462486071656E-2</v>
      </c>
      <c r="AC28">
        <v>2182</v>
      </c>
      <c r="AD28">
        <v>0.87144284318167597</v>
      </c>
      <c r="AE28">
        <v>3.5989285445801461E-2</v>
      </c>
      <c r="AF28">
        <v>0.71519078536096781</v>
      </c>
      <c r="AG28">
        <v>2.3495764183026957E-2</v>
      </c>
    </row>
    <row r="29" spans="1:33">
      <c r="A29" t="s">
        <v>30</v>
      </c>
      <c r="B29">
        <v>2172</v>
      </c>
      <c r="C29">
        <v>0.48570774163994501</v>
      </c>
      <c r="D29">
        <v>2.0548951179471361E-2</v>
      </c>
      <c r="J29">
        <v>2214</v>
      </c>
      <c r="K29">
        <v>0.81485384092454094</v>
      </c>
      <c r="L29">
        <v>2.3286358473842625E-2</v>
      </c>
      <c r="N29">
        <v>2163</v>
      </c>
      <c r="O29">
        <v>0.33527467988434528</v>
      </c>
      <c r="P29">
        <v>3.0613290315882342E-2</v>
      </c>
      <c r="AC29">
        <v>2183</v>
      </c>
      <c r="AD29">
        <v>0.86484292419514275</v>
      </c>
      <c r="AE29">
        <v>2.9600681336430838E-2</v>
      </c>
      <c r="AF29">
        <v>0.72275250228178578</v>
      </c>
      <c r="AG29">
        <v>1.8931346178920724E-2</v>
      </c>
    </row>
    <row r="30" spans="1:33">
      <c r="B30">
        <v>2173</v>
      </c>
      <c r="J30">
        <v>2226</v>
      </c>
      <c r="K30">
        <v>0.81030444964871207</v>
      </c>
      <c r="L30">
        <v>1.7814166599912629E-2</v>
      </c>
      <c r="N30">
        <v>2173</v>
      </c>
      <c r="O30">
        <v>0.40325473264696116</v>
      </c>
      <c r="P30">
        <v>2.071403011787451E-2</v>
      </c>
      <c r="AC30">
        <v>2184</v>
      </c>
      <c r="AD30">
        <v>0.82769483197275684</v>
      </c>
      <c r="AE30">
        <v>2.1758271809199488E-2</v>
      </c>
      <c r="AF30">
        <v>0.63641396611941647</v>
      </c>
      <c r="AG30">
        <v>1.4610838983209074E-2</v>
      </c>
    </row>
    <row r="31" spans="1:33">
      <c r="B31">
        <v>2174</v>
      </c>
      <c r="J31">
        <v>2201</v>
      </c>
      <c r="K31">
        <v>0.80847936687394006</v>
      </c>
      <c r="L31">
        <v>3.2740605921961832E-2</v>
      </c>
      <c r="N31">
        <v>2176</v>
      </c>
      <c r="O31">
        <v>0.30595925482078656</v>
      </c>
      <c r="P31">
        <v>4.7190092391437594E-2</v>
      </c>
      <c r="AC31">
        <v>2185</v>
      </c>
      <c r="AD31">
        <v>0.846927955110925</v>
      </c>
      <c r="AE31">
        <v>2.9789160566305241E-2</v>
      </c>
      <c r="AF31">
        <v>0.58339065131533019</v>
      </c>
      <c r="AG31">
        <v>2.139717096372068E-2</v>
      </c>
    </row>
    <row r="32" spans="1:33">
      <c r="A32" t="s">
        <v>31</v>
      </c>
      <c r="B32">
        <v>2175</v>
      </c>
      <c r="C32">
        <v>0.33906187624750495</v>
      </c>
      <c r="D32">
        <v>5.2912462486071656E-2</v>
      </c>
      <c r="J32">
        <v>2148</v>
      </c>
      <c r="K32">
        <v>0.80486486486486497</v>
      </c>
      <c r="L32">
        <v>2.9744969267630976E-2</v>
      </c>
      <c r="AC32">
        <v>2186</v>
      </c>
      <c r="AD32">
        <v>0.67511466351256222</v>
      </c>
      <c r="AE32">
        <v>0.18612385150139579</v>
      </c>
      <c r="AF32">
        <v>0.70949026922430902</v>
      </c>
      <c r="AG32">
        <v>0.10684314182651931</v>
      </c>
    </row>
    <row r="33" spans="1:33">
      <c r="A33" t="s">
        <v>32</v>
      </c>
      <c r="B33">
        <v>2176</v>
      </c>
      <c r="C33">
        <v>0.30595925482078656</v>
      </c>
      <c r="D33">
        <v>4.7190092391437594E-2</v>
      </c>
      <c r="J33">
        <v>2194</v>
      </c>
      <c r="K33">
        <v>0.79096045197740117</v>
      </c>
      <c r="L33">
        <v>3.9202749519136187E-3</v>
      </c>
      <c r="AC33">
        <v>2187</v>
      </c>
      <c r="AD33">
        <v>0.92511331562117305</v>
      </c>
      <c r="AE33">
        <v>3.8502266312423462E-2</v>
      </c>
      <c r="AF33">
        <v>0.74576157355646389</v>
      </c>
      <c r="AG33">
        <v>2.5300892370383535E-2</v>
      </c>
    </row>
    <row r="34" spans="1:33">
      <c r="B34">
        <v>2177</v>
      </c>
      <c r="J34">
        <v>2200</v>
      </c>
      <c r="K34">
        <v>0.7813072693952352</v>
      </c>
      <c r="L34">
        <v>7.5434177254445428E-2</v>
      </c>
      <c r="AC34">
        <v>2188</v>
      </c>
      <c r="AD34">
        <v>0.94362603704305636</v>
      </c>
      <c r="AE34">
        <v>2.4295325463038205E-2</v>
      </c>
      <c r="AF34">
        <v>0.85129199347590634</v>
      </c>
      <c r="AG34">
        <v>1.481033594780725E-2</v>
      </c>
    </row>
    <row r="35" spans="1:33">
      <c r="B35">
        <v>2178</v>
      </c>
      <c r="J35">
        <v>2218</v>
      </c>
      <c r="K35">
        <v>0.75348237317282885</v>
      </c>
      <c r="L35">
        <v>2.8152414768123996E-2</v>
      </c>
      <c r="AC35">
        <v>2189</v>
      </c>
      <c r="AD35">
        <v>0.94117497856273868</v>
      </c>
      <c r="AE35">
        <v>2.8546690861216743E-2</v>
      </c>
      <c r="AF35">
        <v>0.695976850801305</v>
      </c>
      <c r="AG35">
        <v>1.9493986790819595E-2</v>
      </c>
    </row>
    <row r="36" spans="1:33">
      <c r="B36">
        <v>2179</v>
      </c>
      <c r="J36">
        <v>2142</v>
      </c>
      <c r="AC36">
        <v>2190</v>
      </c>
      <c r="AD36">
        <v>0.92073465341657135</v>
      </c>
      <c r="AE36">
        <v>1.9207346534165712E-2</v>
      </c>
      <c r="AF36">
        <v>0.75497948129814851</v>
      </c>
      <c r="AG36">
        <v>1.2359010431677102E-2</v>
      </c>
    </row>
    <row r="37" spans="1:33">
      <c r="B37">
        <v>2180</v>
      </c>
      <c r="J37">
        <v>2207</v>
      </c>
      <c r="K37">
        <v>0.71881123448726325</v>
      </c>
      <c r="L37">
        <v>5.1188195019060093E-2</v>
      </c>
      <c r="AC37">
        <v>2192</v>
      </c>
      <c r="AD37">
        <v>0.91965462077077798</v>
      </c>
      <c r="AE37">
        <v>1.7294185772709712E-2</v>
      </c>
      <c r="AF37">
        <v>0.77960956950356541</v>
      </c>
      <c r="AG37">
        <v>1.0985244256194848E-2</v>
      </c>
    </row>
    <row r="38" spans="1:33">
      <c r="A38" t="s">
        <v>33</v>
      </c>
      <c r="B38">
        <v>2181</v>
      </c>
      <c r="C38">
        <v>0.47453013609850936</v>
      </c>
      <c r="D38">
        <v>3.7463600880038167E-2</v>
      </c>
      <c r="J38">
        <v>2192</v>
      </c>
      <c r="K38">
        <v>0.71638266068759338</v>
      </c>
      <c r="L38">
        <v>1.9579182650923729E-2</v>
      </c>
      <c r="AC38">
        <v>2193</v>
      </c>
      <c r="AD38">
        <v>0.95358175559842706</v>
      </c>
      <c r="AE38">
        <v>1.669727996237972E-2</v>
      </c>
      <c r="AF38">
        <v>0.7770543007744608</v>
      </c>
      <c r="AG38">
        <v>1.0705146390207596E-2</v>
      </c>
    </row>
    <row r="39" spans="1:33">
      <c r="A39" t="s">
        <v>34</v>
      </c>
      <c r="B39">
        <v>2182</v>
      </c>
      <c r="C39">
        <v>0.61011363636363636</v>
      </c>
      <c r="D39">
        <v>2.6607475899835569E-2</v>
      </c>
      <c r="J39">
        <v>2229</v>
      </c>
      <c r="K39">
        <v>0.71491957848031062</v>
      </c>
      <c r="L39">
        <v>3.4766350497201406E-2</v>
      </c>
      <c r="AC39">
        <v>2194</v>
      </c>
      <c r="AD39">
        <v>0.8820726610254177</v>
      </c>
      <c r="AE39">
        <v>1.2382056980430378E-2</v>
      </c>
      <c r="AF39">
        <v>0.70534338278022501</v>
      </c>
      <c r="AG39">
        <v>8.0821961269204982E-3</v>
      </c>
    </row>
    <row r="40" spans="1:33">
      <c r="A40" t="s">
        <v>35</v>
      </c>
      <c r="B40">
        <v>2183</v>
      </c>
      <c r="C40">
        <v>0.41620437956204376</v>
      </c>
      <c r="D40">
        <v>3.235662358100079E-2</v>
      </c>
      <c r="J40">
        <v>2221</v>
      </c>
      <c r="K40">
        <v>0.69922480620155025</v>
      </c>
      <c r="L40">
        <v>1.345959211892667E-2</v>
      </c>
      <c r="T40">
        <v>2190</v>
      </c>
      <c r="U40">
        <v>48</v>
      </c>
      <c r="V40" t="s">
        <v>36</v>
      </c>
      <c r="AC40">
        <v>2195</v>
      </c>
      <c r="AD40">
        <v>0.92603544557615758</v>
      </c>
      <c r="AE40">
        <v>1.3375246149834426E-2</v>
      </c>
      <c r="AF40">
        <v>0.77607565938150191</v>
      </c>
      <c r="AG40">
        <v>8.4979696621124493E-3</v>
      </c>
    </row>
    <row r="41" spans="1:33">
      <c r="A41" t="s">
        <v>37</v>
      </c>
      <c r="B41">
        <v>2184</v>
      </c>
      <c r="C41">
        <v>0.39532241014799163</v>
      </c>
      <c r="D41">
        <v>2.4977767358090409E-2</v>
      </c>
      <c r="J41">
        <v>2145</v>
      </c>
      <c r="K41">
        <v>0.67366397539407918</v>
      </c>
      <c r="L41">
        <v>1.3174226862340313E-2</v>
      </c>
      <c r="T41">
        <v>2151</v>
      </c>
      <c r="U41">
        <v>9</v>
      </c>
      <c r="V41" t="s">
        <v>13</v>
      </c>
      <c r="AC41">
        <v>2196</v>
      </c>
      <c r="AD41">
        <v>0.90102365560552833</v>
      </c>
      <c r="AE41">
        <v>3.7274973639324083E-2</v>
      </c>
      <c r="AF41">
        <v>0.81888953015433763</v>
      </c>
      <c r="AG41">
        <v>2.2736119126929223E-2</v>
      </c>
    </row>
    <row r="42" spans="1:33">
      <c r="A42" t="s">
        <v>38</v>
      </c>
      <c r="B42">
        <v>2185</v>
      </c>
      <c r="C42">
        <v>0.41020208604954372</v>
      </c>
      <c r="D42">
        <v>4.5989475943825795E-3</v>
      </c>
      <c r="J42">
        <v>2149</v>
      </c>
      <c r="K42">
        <v>0.657845744680851</v>
      </c>
      <c r="L42">
        <v>2.3811454794148181E-2</v>
      </c>
      <c r="AC42">
        <v>2197</v>
      </c>
      <c r="AD42">
        <v>0.99217705269955025</v>
      </c>
      <c r="AE42">
        <v>0.10485142382629212</v>
      </c>
      <c r="AF42">
        <v>0.73027453919908236</v>
      </c>
      <c r="AG42">
        <v>7.2094772466628432E-2</v>
      </c>
    </row>
    <row r="43" spans="1:33">
      <c r="A43" t="s">
        <v>39</v>
      </c>
      <c r="B43">
        <v>2186</v>
      </c>
      <c r="C43">
        <v>0.46402321083172149</v>
      </c>
      <c r="D43">
        <v>7.1868320050614068E-2</v>
      </c>
      <c r="J43">
        <v>2196</v>
      </c>
      <c r="K43">
        <v>0.95218749999999996</v>
      </c>
      <c r="L43">
        <v>6.53604489064296E-2</v>
      </c>
      <c r="AC43">
        <v>2198</v>
      </c>
      <c r="AD43">
        <v>0.99834096882575274</v>
      </c>
      <c r="AE43">
        <v>6.2448155275804773E-2</v>
      </c>
      <c r="AF43">
        <v>0.89355909412586709</v>
      </c>
      <c r="AG43">
        <v>3.7871181882517341E-2</v>
      </c>
    </row>
    <row r="44" spans="1:33">
      <c r="B44">
        <v>2187</v>
      </c>
      <c r="AC44">
        <v>2200</v>
      </c>
      <c r="AD44">
        <v>0.93243107503758538</v>
      </c>
      <c r="AE44">
        <v>0.10735728194653252</v>
      </c>
      <c r="AF44">
        <v>0.82419928419401367</v>
      </c>
      <c r="AG44">
        <v>6.756293645163014E-2</v>
      </c>
    </row>
    <row r="45" spans="1:33">
      <c r="A45" t="s">
        <v>40</v>
      </c>
      <c r="B45">
        <v>2188</v>
      </c>
      <c r="C45">
        <v>0.57666034155597723</v>
      </c>
      <c r="D45">
        <v>2.4979062557394623E-2</v>
      </c>
      <c r="AC45">
        <v>2201</v>
      </c>
      <c r="AD45">
        <v>0.88754886171460845</v>
      </c>
      <c r="AE45">
        <v>8.2067341813678626E-2</v>
      </c>
      <c r="AF45">
        <v>0.80135722496892592</v>
      </c>
      <c r="AG45">
        <v>5.0037700693581273E-2</v>
      </c>
    </row>
    <row r="46" spans="1:33">
      <c r="A46" t="s">
        <v>41</v>
      </c>
      <c r="B46">
        <v>2189</v>
      </c>
      <c r="C46">
        <v>0.4995379179124762</v>
      </c>
      <c r="D46">
        <v>7.4896194639010993E-3</v>
      </c>
      <c r="AC46">
        <v>2202</v>
      </c>
      <c r="AD46">
        <v>0.80270783124194922</v>
      </c>
      <c r="AE46">
        <v>0.12876484508871067</v>
      </c>
      <c r="AF46">
        <v>0.91045895220201123</v>
      </c>
      <c r="AG46">
        <v>6.8230676864357548E-2</v>
      </c>
    </row>
    <row r="47" spans="1:33">
      <c r="A47" t="s">
        <v>36</v>
      </c>
      <c r="B47">
        <v>2190</v>
      </c>
      <c r="C47">
        <v>0.64022379269729091</v>
      </c>
      <c r="D47">
        <v>2.7435030010862192E-2</v>
      </c>
      <c r="AC47">
        <v>2203</v>
      </c>
      <c r="AD47">
        <v>0.96071231964861048</v>
      </c>
      <c r="AE47">
        <v>2.5798846311165927E-2</v>
      </c>
      <c r="AF47">
        <v>0.95216846031502367</v>
      </c>
      <c r="AG47">
        <v>1.490204931538186E-2</v>
      </c>
    </row>
    <row r="48" spans="1:33">
      <c r="B48">
        <v>2191</v>
      </c>
      <c r="AC48">
        <v>2204</v>
      </c>
      <c r="AD48">
        <v>0.9340709737391788</v>
      </c>
      <c r="AE48">
        <v>2.5448302286041828E-2</v>
      </c>
      <c r="AF48">
        <v>0.92680402769676529</v>
      </c>
      <c r="AG48">
        <v>1.4821569443821271E-2</v>
      </c>
    </row>
    <row r="49" spans="1:33">
      <c r="A49" t="s">
        <v>42</v>
      </c>
      <c r="B49">
        <v>2192</v>
      </c>
      <c r="C49">
        <v>0.71638266068759338</v>
      </c>
      <c r="D49">
        <v>1.9579182650923729E-2</v>
      </c>
      <c r="AC49">
        <v>2205</v>
      </c>
      <c r="AD49">
        <v>0.92964220608554038</v>
      </c>
      <c r="AE49">
        <v>4.1948743610555228E-2</v>
      </c>
      <c r="AF49">
        <v>0.90757975632806442</v>
      </c>
      <c r="AG49">
        <v>2.4773763069195643E-2</v>
      </c>
    </row>
    <row r="50" spans="1:33">
      <c r="A50" t="s">
        <v>43</v>
      </c>
      <c r="B50">
        <v>2193</v>
      </c>
      <c r="C50">
        <v>0.91631133671742815</v>
      </c>
      <c r="D50">
        <v>3.2472447954313116E-2</v>
      </c>
      <c r="AC50">
        <v>2206</v>
      </c>
      <c r="AD50">
        <v>0.83491763601455526</v>
      </c>
      <c r="AE50">
        <v>3.9040800766267134E-2</v>
      </c>
      <c r="AF50">
        <v>0.850233528436658</v>
      </c>
      <c r="AG50">
        <v>2.2291970222128411E-2</v>
      </c>
    </row>
    <row r="51" spans="1:33">
      <c r="A51" t="s">
        <v>44</v>
      </c>
      <c r="B51">
        <v>2194</v>
      </c>
      <c r="C51">
        <v>0.79096045197740117</v>
      </c>
      <c r="D51">
        <v>3.9202749519136187E-3</v>
      </c>
      <c r="AC51">
        <v>2207</v>
      </c>
      <c r="AD51">
        <v>0.90605935877819543</v>
      </c>
      <c r="AE51">
        <v>9.5302967938909772E-2</v>
      </c>
      <c r="AF51">
        <v>0.98260561998081908</v>
      </c>
      <c r="AG51">
        <v>5.21738321047584E-2</v>
      </c>
    </row>
    <row r="52" spans="1:33">
      <c r="A52" t="s">
        <v>45</v>
      </c>
      <c r="B52">
        <v>2195</v>
      </c>
      <c r="C52">
        <v>0.8551823023351085</v>
      </c>
      <c r="D52">
        <v>5.0048306935152626E-3</v>
      </c>
      <c r="AC52">
        <v>2208</v>
      </c>
      <c r="AD52">
        <v>0.91315575083232214</v>
      </c>
      <c r="AE52">
        <v>4.1590342409398309E-2</v>
      </c>
      <c r="AF52">
        <v>0.86991381608522911</v>
      </c>
      <c r="AG52">
        <v>2.4604129159016171E-2</v>
      </c>
    </row>
    <row r="53" spans="1:33">
      <c r="B53">
        <v>2196</v>
      </c>
      <c r="AC53">
        <v>2209</v>
      </c>
      <c r="AD53">
        <v>0.90725593727934362</v>
      </c>
      <c r="AE53">
        <v>3.0762192536763606E-2</v>
      </c>
      <c r="AF53">
        <v>0.91983036617141345</v>
      </c>
      <c r="AG53">
        <v>1.7453003328831034E-2</v>
      </c>
    </row>
    <row r="54" spans="1:33">
      <c r="A54" t="s">
        <v>46</v>
      </c>
      <c r="B54">
        <v>2197</v>
      </c>
      <c r="C54">
        <v>0.82353963838664812</v>
      </c>
      <c r="D54">
        <v>0.13112483849088374</v>
      </c>
      <c r="AC54">
        <v>2210</v>
      </c>
      <c r="AD54">
        <v>0.9438046053386262</v>
      </c>
      <c r="AE54">
        <v>3.4101835181379409E-2</v>
      </c>
      <c r="AF54">
        <v>0.96305297037738768</v>
      </c>
      <c r="AG54">
        <v>1.9436168023538494E-2</v>
      </c>
    </row>
    <row r="55" spans="1:33">
      <c r="A55" t="s">
        <v>47</v>
      </c>
      <c r="B55">
        <v>2198</v>
      </c>
      <c r="C55">
        <v>0.91373779637377961</v>
      </c>
      <c r="D55">
        <v>1.6645061070495685E-2</v>
      </c>
      <c r="AC55">
        <v>2211</v>
      </c>
      <c r="AD55">
        <v>0.96890673611892564</v>
      </c>
      <c r="AE55">
        <v>1.502982241312157E-2</v>
      </c>
      <c r="AF55">
        <v>0.97323873585129672</v>
      </c>
      <c r="AG55">
        <v>8.6545558589969148E-3</v>
      </c>
    </row>
    <row r="56" spans="1:33">
      <c r="B56">
        <v>2199</v>
      </c>
      <c r="AC56">
        <v>2212</v>
      </c>
      <c r="AD56">
        <v>0.94063926744035553</v>
      </c>
      <c r="AE56">
        <v>1.4375105684743376E-2</v>
      </c>
      <c r="AF56">
        <v>0.91121548996324431</v>
      </c>
      <c r="AG56">
        <v>8.4194514976354377E-3</v>
      </c>
    </row>
    <row r="57" spans="1:33">
      <c r="A57" t="s">
        <v>48</v>
      </c>
      <c r="B57">
        <v>2200</v>
      </c>
      <c r="C57">
        <v>0.7813072693952352</v>
      </c>
      <c r="D57">
        <v>7.5434177254445428E-2</v>
      </c>
      <c r="AC57">
        <v>2214</v>
      </c>
      <c r="AD57">
        <v>0.90001974491926551</v>
      </c>
      <c r="AE57">
        <v>3.5849429149420103E-2</v>
      </c>
      <c r="AF57">
        <v>0.93996060691901284</v>
      </c>
      <c r="AG57">
        <v>2.0207922988739718E-2</v>
      </c>
    </row>
    <row r="58" spans="1:33">
      <c r="A58" t="s">
        <v>49</v>
      </c>
      <c r="B58">
        <v>2201</v>
      </c>
      <c r="C58">
        <v>0.80847936687394006</v>
      </c>
      <c r="D58">
        <v>3.2740605921961832E-2</v>
      </c>
      <c r="AC58">
        <v>2216</v>
      </c>
      <c r="AD58">
        <v>1</v>
      </c>
      <c r="AE58">
        <v>1.5267175572519083E-2</v>
      </c>
      <c r="AF58">
        <v>1</v>
      </c>
      <c r="AG58">
        <v>8.771929824561403E-3</v>
      </c>
    </row>
    <row r="59" spans="1:33">
      <c r="B59">
        <v>2202</v>
      </c>
      <c r="AC59">
        <v>2217</v>
      </c>
      <c r="AD59">
        <v>0.85509050402032971</v>
      </c>
      <c r="AE59">
        <v>4.2161147818643857E-2</v>
      </c>
      <c r="AF59">
        <v>0.83533775773236474</v>
      </c>
      <c r="AG59">
        <v>2.4801861590977903E-2</v>
      </c>
    </row>
    <row r="60" spans="1:33">
      <c r="A60" t="s">
        <v>50</v>
      </c>
      <c r="B60">
        <v>2203</v>
      </c>
      <c r="C60">
        <v>0.9612837493632197</v>
      </c>
      <c r="D60">
        <v>9.3898668319748833E-3</v>
      </c>
      <c r="AC60">
        <v>2218</v>
      </c>
      <c r="AD60">
        <v>0.95712522149773283</v>
      </c>
      <c r="AE60">
        <v>5.4364589486048137E-2</v>
      </c>
      <c r="AF60">
        <v>0.99044960374730118</v>
      </c>
      <c r="AG60">
        <v>3.0622301596112327E-2</v>
      </c>
    </row>
    <row r="61" spans="1:33">
      <c r="A61" t="s">
        <v>51</v>
      </c>
      <c r="B61">
        <v>2204</v>
      </c>
      <c r="C61">
        <v>0.92472049689441005</v>
      </c>
      <c r="D61">
        <v>4.1694741258729247E-2</v>
      </c>
      <c r="AC61">
        <v>2219</v>
      </c>
      <c r="AD61">
        <v>0.99326704767077012</v>
      </c>
      <c r="AE61">
        <v>1.9932670476707701E-2</v>
      </c>
      <c r="AF61">
        <v>0.90142759236770265</v>
      </c>
      <c r="AG61">
        <v>1.2111003773042693E-2</v>
      </c>
    </row>
    <row r="62" spans="1:33">
      <c r="A62" t="s">
        <v>52</v>
      </c>
      <c r="B62">
        <v>2205</v>
      </c>
      <c r="C62">
        <v>0.85549568965517242</v>
      </c>
      <c r="D62">
        <v>3.4279946408547445E-2</v>
      </c>
      <c r="AC62">
        <v>2221</v>
      </c>
      <c r="AD62">
        <v>0.99759223808949804</v>
      </c>
      <c r="AE62">
        <v>1.9778140971183147E-2</v>
      </c>
      <c r="AF62">
        <v>0.95859475082130385</v>
      </c>
      <c r="AG62">
        <v>1.1658302088222047E-2</v>
      </c>
    </row>
    <row r="63" spans="1:33">
      <c r="A63" t="s">
        <v>53</v>
      </c>
      <c r="B63">
        <v>2206</v>
      </c>
      <c r="C63">
        <v>0.84651639344262308</v>
      </c>
      <c r="D63">
        <v>1.0597947800460923E-2</v>
      </c>
      <c r="AC63">
        <v>2222</v>
      </c>
      <c r="AD63">
        <v>0.96604833641453547</v>
      </c>
      <c r="AE63">
        <v>1.6115150298479798E-2</v>
      </c>
      <c r="AF63">
        <v>0.9273708859233617</v>
      </c>
      <c r="AG63">
        <v>9.4478964996243218E-3</v>
      </c>
    </row>
    <row r="64" spans="1:33">
      <c r="A64" t="s">
        <v>54</v>
      </c>
      <c r="B64">
        <v>2207</v>
      </c>
      <c r="C64">
        <v>0.71881123448726325</v>
      </c>
      <c r="D64">
        <v>5.1188195019060093E-2</v>
      </c>
      <c r="AC64">
        <v>2225</v>
      </c>
      <c r="AD64">
        <v>0.96592319622725387</v>
      </c>
      <c r="AE64">
        <v>9.7322930506299685E-3</v>
      </c>
      <c r="AF64">
        <v>0.90203016135166547</v>
      </c>
      <c r="AG64">
        <v>5.8166059980173258E-3</v>
      </c>
    </row>
    <row r="65" spans="1:33">
      <c r="B65">
        <v>2208</v>
      </c>
      <c r="AC65">
        <v>2228</v>
      </c>
      <c r="AD65">
        <v>0.96640428143761592</v>
      </c>
      <c r="AE65">
        <v>1.0864112052141524E-2</v>
      </c>
      <c r="AF65">
        <v>0.91748675017797654</v>
      </c>
      <c r="AG65">
        <v>6.4561843440335909E-3</v>
      </c>
    </row>
    <row r="66" spans="1:33">
      <c r="A66" t="s">
        <v>55</v>
      </c>
      <c r="B66">
        <v>2209</v>
      </c>
      <c r="C66">
        <v>0.98585331942996179</v>
      </c>
      <c r="D66">
        <v>8.5336013387207581E-3</v>
      </c>
      <c r="AC66">
        <v>2229</v>
      </c>
      <c r="AD66">
        <v>0.9053923696466164</v>
      </c>
      <c r="AE66">
        <v>1.0469188844212178E-2</v>
      </c>
      <c r="AF66">
        <v>0.83626520192634446</v>
      </c>
      <c r="AG66">
        <v>6.3101896973413903E-3</v>
      </c>
    </row>
    <row r="67" spans="1:33">
      <c r="A67" t="s">
        <v>56</v>
      </c>
      <c r="B67">
        <v>2210</v>
      </c>
      <c r="C67">
        <v>1.0147302904564315</v>
      </c>
      <c r="D67">
        <v>9.1138129454796345E-3</v>
      </c>
      <c r="AC67">
        <v>2231</v>
      </c>
      <c r="AD67">
        <v>0.94748657968555128</v>
      </c>
      <c r="AE67">
        <v>1.421523050865366E-2</v>
      </c>
      <c r="AF67">
        <v>0.8512793146969706</v>
      </c>
      <c r="AG67">
        <v>8.6914521816759197E-3</v>
      </c>
    </row>
    <row r="68" spans="1:33">
      <c r="A68" t="s">
        <v>57</v>
      </c>
      <c r="B68">
        <v>2211</v>
      </c>
      <c r="C68">
        <v>0.97750257997936019</v>
      </c>
      <c r="D68">
        <v>2.5712131774284375E-2</v>
      </c>
      <c r="AC68">
        <v>2232</v>
      </c>
      <c r="AD68">
        <v>0.99065000457575625</v>
      </c>
      <c r="AE68">
        <v>1.1183426991998631E-2</v>
      </c>
      <c r="AF68">
        <v>0.91453297359263175</v>
      </c>
      <c r="AG68">
        <v>6.7176595564653746E-3</v>
      </c>
    </row>
    <row r="69" spans="1:33">
      <c r="A69" t="s">
        <v>58</v>
      </c>
      <c r="B69">
        <v>2212</v>
      </c>
      <c r="C69">
        <v>0.85424390243902426</v>
      </c>
      <c r="D69">
        <v>3.0754463119759712E-2</v>
      </c>
      <c r="AC69">
        <v>2233</v>
      </c>
      <c r="AD69">
        <v>1.0088955068855374</v>
      </c>
      <c r="AE69">
        <v>9.4759222022902708E-3</v>
      </c>
      <c r="AF69">
        <v>0.85706613205306359</v>
      </c>
      <c r="AG69">
        <v>5.9521350386316143E-3</v>
      </c>
    </row>
    <row r="70" spans="1:33">
      <c r="B70">
        <v>2213</v>
      </c>
      <c r="AC70">
        <v>2234</v>
      </c>
      <c r="AD70">
        <v>0.98434455469886728</v>
      </c>
      <c r="AE70">
        <v>9.4044765625538734E-3</v>
      </c>
      <c r="AF70">
        <v>0.90026154552242188</v>
      </c>
      <c r="AG70">
        <v>5.689405824917431E-3</v>
      </c>
    </row>
    <row r="71" spans="1:33">
      <c r="A71" t="s">
        <v>59</v>
      </c>
      <c r="B71">
        <v>2214</v>
      </c>
      <c r="C71">
        <v>0.81485384092454094</v>
      </c>
      <c r="D71">
        <v>2.3286358473842625E-2</v>
      </c>
      <c r="AC71">
        <v>2235</v>
      </c>
      <c r="AD71">
        <v>0.96640428143761592</v>
      </c>
      <c r="AE71">
        <v>1.0864112052141524E-2</v>
      </c>
      <c r="AF71">
        <v>0.91748675017797654</v>
      </c>
      <c r="AG71">
        <v>6.4561843440335909E-3</v>
      </c>
    </row>
    <row r="72" spans="1:33">
      <c r="B72">
        <v>2215</v>
      </c>
      <c r="AC72">
        <v>2237</v>
      </c>
      <c r="AD72">
        <v>0.95602557247085407</v>
      </c>
      <c r="AE72">
        <v>1.2619519822392608E-2</v>
      </c>
      <c r="AF72">
        <v>0.9641631163877975</v>
      </c>
      <c r="AG72">
        <v>7.2478343778147507E-3</v>
      </c>
    </row>
    <row r="73" spans="1:33">
      <c r="A73" t="s">
        <v>60</v>
      </c>
      <c r="B73">
        <v>2216</v>
      </c>
      <c r="C73">
        <v>0.91198239647929569</v>
      </c>
      <c r="D73">
        <v>2.8207769133142307E-2</v>
      </c>
      <c r="AC73">
        <v>2238</v>
      </c>
      <c r="AD73">
        <v>0.92065845383100553</v>
      </c>
      <c r="AE73">
        <v>1.103826697604026E-2</v>
      </c>
      <c r="AF73">
        <v>0.87269772780854771</v>
      </c>
      <c r="AG73">
        <v>6.5708692203808698E-3</v>
      </c>
    </row>
    <row r="74" spans="1:33">
      <c r="A74" t="s">
        <v>61</v>
      </c>
      <c r="B74">
        <v>2217</v>
      </c>
      <c r="C74">
        <v>0.83744195863233417</v>
      </c>
      <c r="D74">
        <v>2.6182679786802499E-2</v>
      </c>
      <c r="AC74">
        <v>2239</v>
      </c>
      <c r="AD74">
        <v>0.92763016738557491</v>
      </c>
      <c r="AE74">
        <v>2.3507684968116768E-2</v>
      </c>
      <c r="AF74">
        <v>0.8488389017819763</v>
      </c>
      <c r="AG74">
        <v>1.4221837706015202E-2</v>
      </c>
    </row>
    <row r="75" spans="1:33">
      <c r="A75" t="s">
        <v>62</v>
      </c>
      <c r="B75">
        <v>2218</v>
      </c>
      <c r="C75">
        <v>0.75348237317282885</v>
      </c>
      <c r="D75">
        <v>2.8152414768123996E-2</v>
      </c>
      <c r="AC75">
        <v>2240</v>
      </c>
      <c r="AD75">
        <v>0.97644893091827289</v>
      </c>
      <c r="AE75">
        <v>8.3394469658998847E-3</v>
      </c>
      <c r="AF75">
        <v>0.84274706489358475</v>
      </c>
      <c r="AG75">
        <v>5.1908368025171403E-3</v>
      </c>
    </row>
    <row r="76" spans="1:33">
      <c r="A76" t="s">
        <v>63</v>
      </c>
      <c r="B76">
        <v>2219</v>
      </c>
      <c r="C76">
        <v>0.84266221108326378</v>
      </c>
      <c r="D76">
        <v>3.331577577658075E-2</v>
      </c>
    </row>
    <row r="77" spans="1:33">
      <c r="B77">
        <v>2220</v>
      </c>
    </row>
    <row r="78" spans="1:33">
      <c r="A78" t="s">
        <v>64</v>
      </c>
      <c r="B78">
        <v>2221</v>
      </c>
      <c r="C78">
        <v>0.69922480620155025</v>
      </c>
      <c r="D78">
        <v>1.345959211892667E-2</v>
      </c>
    </row>
    <row r="79" spans="1:33">
      <c r="A79" t="s">
        <v>65</v>
      </c>
      <c r="B79">
        <v>2222</v>
      </c>
      <c r="C79">
        <v>0.74221936037776348</v>
      </c>
      <c r="D79">
        <v>1.7685208890418129E-2</v>
      </c>
    </row>
    <row r="80" spans="1:33">
      <c r="B80">
        <v>2223</v>
      </c>
    </row>
    <row r="81" spans="1:4">
      <c r="B81">
        <v>2224</v>
      </c>
    </row>
    <row r="82" spans="1:4">
      <c r="A82" t="s">
        <v>66</v>
      </c>
      <c r="B82">
        <v>2225</v>
      </c>
      <c r="C82">
        <v>0.87116564417177911</v>
      </c>
      <c r="D82">
        <v>1.8398522924799522E-2</v>
      </c>
    </row>
    <row r="83" spans="1:4">
      <c r="A83" t="s">
        <v>67</v>
      </c>
      <c r="B83">
        <v>2226</v>
      </c>
      <c r="C83">
        <v>0.81030444964871207</v>
      </c>
      <c r="D83">
        <v>1.7814166599912629E-2</v>
      </c>
    </row>
    <row r="84" spans="1:4">
      <c r="B84">
        <v>2227</v>
      </c>
    </row>
    <row r="85" spans="1:4">
      <c r="A85" t="s">
        <v>68</v>
      </c>
      <c r="B85">
        <v>2228</v>
      </c>
      <c r="C85">
        <v>0.84572025052192079</v>
      </c>
      <c r="D85">
        <v>7.1770221791717659E-2</v>
      </c>
    </row>
    <row r="86" spans="1:4">
      <c r="A86" t="s">
        <v>69</v>
      </c>
      <c r="B86">
        <v>2229</v>
      </c>
      <c r="C86">
        <v>0.71491957848031062</v>
      </c>
      <c r="D86">
        <v>3.4766350497201406E-2</v>
      </c>
    </row>
    <row r="87" spans="1:4">
      <c r="B87">
        <v>2230</v>
      </c>
    </row>
    <row r="88" spans="1:4">
      <c r="A88" t="s">
        <v>70</v>
      </c>
      <c r="B88">
        <v>2231</v>
      </c>
      <c r="C88">
        <v>0.85244183609306234</v>
      </c>
      <c r="D88">
        <v>3.7127550057343542E-2</v>
      </c>
    </row>
    <row r="89" spans="1:4">
      <c r="A89" t="s">
        <v>71</v>
      </c>
      <c r="B89">
        <v>2232</v>
      </c>
      <c r="C89">
        <v>0.88111658456486042</v>
      </c>
      <c r="D89">
        <v>1.4992967794631768E-2</v>
      </c>
    </row>
    <row r="90" spans="1:4">
      <c r="A90" t="s">
        <v>72</v>
      </c>
      <c r="B90">
        <v>2233</v>
      </c>
      <c r="C90">
        <v>0.92036727879799662</v>
      </c>
      <c r="D90">
        <v>3.7446676980840685E-2</v>
      </c>
    </row>
    <row r="91" spans="1:4">
      <c r="A91" t="s">
        <v>73</v>
      </c>
      <c r="B91">
        <v>2234</v>
      </c>
      <c r="C91">
        <v>0.90045078888054086</v>
      </c>
      <c r="D91">
        <v>5.1246265034191163E-2</v>
      </c>
    </row>
    <row r="92" spans="1:4">
      <c r="A92" t="s">
        <v>74</v>
      </c>
      <c r="B92">
        <v>2235</v>
      </c>
      <c r="C92">
        <v>0.84572025052192079</v>
      </c>
      <c r="D92">
        <v>7.1770221791717659E-2</v>
      </c>
    </row>
    <row r="93" spans="1:4">
      <c r="B93">
        <v>2236</v>
      </c>
    </row>
    <row r="94" spans="1:4">
      <c r="A94" t="s">
        <v>75</v>
      </c>
      <c r="B94">
        <v>2237</v>
      </c>
      <c r="C94">
        <v>0.91751635976259327</v>
      </c>
      <c r="D94">
        <v>1.7446800167175761E-2</v>
      </c>
    </row>
    <row r="95" spans="1:4">
      <c r="A95" t="s">
        <v>76</v>
      </c>
      <c r="B95">
        <v>2238</v>
      </c>
      <c r="C95">
        <v>0.85646890636168693</v>
      </c>
      <c r="D95">
        <v>1.3541947165558474E-2</v>
      </c>
    </row>
    <row r="96" spans="1:4">
      <c r="A96" t="s">
        <v>77</v>
      </c>
      <c r="B96">
        <v>2239</v>
      </c>
      <c r="C96">
        <v>0.88191076624636278</v>
      </c>
      <c r="D96">
        <v>2.1827513366571856E-2</v>
      </c>
    </row>
    <row r="97" spans="1:4">
      <c r="A97" t="s">
        <v>78</v>
      </c>
      <c r="B97">
        <v>2240</v>
      </c>
      <c r="C97">
        <v>0.98013164310092638</v>
      </c>
      <c r="D97">
        <v>2.9825147786937473E-2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sqref="A1:XFD3"/>
    </sheetView>
  </sheetViews>
  <sheetFormatPr baseColWidth="10" defaultRowHeight="15" x14ac:dyDescent="0"/>
  <sheetData>
    <row r="1" spans="1:15">
      <c r="A1" t="s">
        <v>0</v>
      </c>
      <c r="B1" t="s">
        <v>79</v>
      </c>
      <c r="C1" t="s">
        <v>80</v>
      </c>
      <c r="D1" t="s">
        <v>81</v>
      </c>
      <c r="E1" t="s">
        <v>82</v>
      </c>
      <c r="G1" t="s">
        <v>83</v>
      </c>
      <c r="H1" t="s">
        <v>84</v>
      </c>
      <c r="I1" t="s">
        <v>85</v>
      </c>
      <c r="K1" t="s">
        <v>1</v>
      </c>
      <c r="L1" t="s">
        <v>2</v>
      </c>
      <c r="M1" t="s">
        <v>3</v>
      </c>
      <c r="N1" t="s">
        <v>2</v>
      </c>
      <c r="O1" t="s">
        <v>3</v>
      </c>
    </row>
    <row r="2" spans="1:15" ht="16" customHeight="1">
      <c r="A2" t="s">
        <v>86</v>
      </c>
      <c r="B2" s="1">
        <v>16000000000</v>
      </c>
      <c r="C2" s="1">
        <v>52690000000</v>
      </c>
      <c r="D2" s="1">
        <v>52900000000</v>
      </c>
      <c r="E2" s="1">
        <v>46760000000</v>
      </c>
      <c r="G2" s="1">
        <f t="shared" ref="G2:G3" si="0">C2/B2*3</f>
        <v>9.8793749999999996</v>
      </c>
      <c r="H2" s="1">
        <f t="shared" ref="H2:H3" si="1">D2/B2*3</f>
        <v>9.9187499999999993</v>
      </c>
      <c r="I2" s="1">
        <f t="shared" ref="I2:I3" si="2">E2/B2*3</f>
        <v>8.7675000000000001</v>
      </c>
      <c r="J2" s="1"/>
      <c r="K2">
        <f>54+2142</f>
        <v>2196</v>
      </c>
      <c r="L2" s="1">
        <f t="shared" ref="L2:L3" si="3">AVERAGE(G2:I2)</f>
        <v>9.5218749999999996</v>
      </c>
      <c r="M2">
        <f t="shared" ref="M2:M3" si="4">STDEV(G2:I2)</f>
        <v>0.65360448906429602</v>
      </c>
      <c r="N2" s="1">
        <f>L2/10</f>
        <v>0.95218749999999996</v>
      </c>
      <c r="O2">
        <f>M2/10</f>
        <v>6.53604489064296E-2</v>
      </c>
    </row>
    <row r="3" spans="1:15">
      <c r="A3" t="s">
        <v>87</v>
      </c>
      <c r="B3" s="1">
        <v>30110000000</v>
      </c>
      <c r="C3" s="1">
        <v>42020000000</v>
      </c>
      <c r="D3" s="1">
        <v>41290000000</v>
      </c>
      <c r="E3" s="1">
        <v>38110000000</v>
      </c>
      <c r="G3" s="1">
        <f t="shared" si="0"/>
        <v>4.1866489538359346</v>
      </c>
      <c r="H3" s="1">
        <f t="shared" si="1"/>
        <v>4.1139156426436401</v>
      </c>
      <c r="I3" s="1">
        <f t="shared" si="2"/>
        <v>3.7970773829292592</v>
      </c>
      <c r="J3" s="1"/>
      <c r="K3">
        <f>31+2142</f>
        <v>2173</v>
      </c>
      <c r="L3" s="1">
        <f t="shared" si="3"/>
        <v>4.0325473264696114</v>
      </c>
      <c r="M3">
        <f t="shared" si="4"/>
        <v>0.2071403011787451</v>
      </c>
      <c r="N3" s="1">
        <f>L3/10</f>
        <v>0.40325473264696116</v>
      </c>
      <c r="O3">
        <f>M3/10</f>
        <v>2.071403011787451E-2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Chen</dc:creator>
  <cp:lastModifiedBy>Wen Chen</cp:lastModifiedBy>
  <dcterms:created xsi:type="dcterms:W3CDTF">2021-10-21T13:27:26Z</dcterms:created>
  <dcterms:modified xsi:type="dcterms:W3CDTF">2021-10-21T13:28:18Z</dcterms:modified>
</cp:coreProperties>
</file>