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resbien/Documents/Rif2018-19/article/Rif1 Elife submission/revision?/revsubmission/resubmission full/"/>
    </mc:Choice>
  </mc:AlternateContent>
  <bookViews>
    <workbookView xWindow="1040" yWindow="1580" windowWidth="27760" windowHeight="15080" tabRatio="500" activeTab="1"/>
  </bookViews>
  <sheets>
    <sheet name="Fig. 1-fig. suppl. 1B" sheetId="1" r:id="rId1"/>
    <sheet name="Fig. 1-fig. suppl. 1C" sheetId="2" r:id="rId2"/>
  </sheets>
  <calcPr calcId="150000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1" i="2" l="1"/>
  <c r="P39" i="2"/>
  <c r="P40" i="2"/>
  <c r="Q31" i="2"/>
  <c r="Q39" i="2"/>
  <c r="Q40" i="2"/>
  <c r="R31" i="2"/>
  <c r="R39" i="2"/>
  <c r="R40" i="2"/>
  <c r="P42" i="2"/>
  <c r="M31" i="2"/>
  <c r="M39" i="2"/>
  <c r="M40" i="2"/>
  <c r="N31" i="2"/>
  <c r="N39" i="2"/>
  <c r="N40" i="2"/>
  <c r="O31" i="2"/>
  <c r="O39" i="2"/>
  <c r="O40" i="2"/>
  <c r="M42" i="2"/>
  <c r="F31" i="2"/>
  <c r="F39" i="2"/>
  <c r="F40" i="2"/>
  <c r="G31" i="2"/>
  <c r="G39" i="2"/>
  <c r="G40" i="2"/>
  <c r="H31" i="2"/>
  <c r="H39" i="2"/>
  <c r="H40" i="2"/>
  <c r="F42" i="2"/>
  <c r="C31" i="2"/>
  <c r="C39" i="2"/>
  <c r="C40" i="2"/>
  <c r="D31" i="2"/>
  <c r="D39" i="2"/>
  <c r="D40" i="2"/>
  <c r="E31" i="2"/>
  <c r="E39" i="2"/>
  <c r="E40" i="2"/>
  <c r="C42" i="2"/>
  <c r="P41" i="2"/>
  <c r="M41" i="2"/>
  <c r="F41" i="2"/>
  <c r="C41" i="2"/>
  <c r="P10" i="2"/>
  <c r="P18" i="2"/>
  <c r="P19" i="2"/>
  <c r="Q10" i="2"/>
  <c r="Q18" i="2"/>
  <c r="Q19" i="2"/>
  <c r="R10" i="2"/>
  <c r="R18" i="2"/>
  <c r="R19" i="2"/>
  <c r="P21" i="2"/>
  <c r="M10" i="2"/>
  <c r="M18" i="2"/>
  <c r="M19" i="2"/>
  <c r="N10" i="2"/>
  <c r="N18" i="2"/>
  <c r="N19" i="2"/>
  <c r="O10" i="2"/>
  <c r="O18" i="2"/>
  <c r="O19" i="2"/>
  <c r="M21" i="2"/>
  <c r="F10" i="2"/>
  <c r="F18" i="2"/>
  <c r="F19" i="2"/>
  <c r="G10" i="2"/>
  <c r="G18" i="2"/>
  <c r="G19" i="2"/>
  <c r="H10" i="2"/>
  <c r="H18" i="2"/>
  <c r="H19" i="2"/>
  <c r="F21" i="2"/>
  <c r="C10" i="2"/>
  <c r="C18" i="2"/>
  <c r="C19" i="2"/>
  <c r="D10" i="2"/>
  <c r="D18" i="2"/>
  <c r="D19" i="2"/>
  <c r="E10" i="2"/>
  <c r="E18" i="2"/>
  <c r="E19" i="2"/>
  <c r="C21" i="2"/>
  <c r="P20" i="2"/>
  <c r="M20" i="2"/>
  <c r="F20" i="2"/>
  <c r="C20" i="2"/>
  <c r="P31" i="1"/>
  <c r="P39" i="1"/>
  <c r="P40" i="1"/>
  <c r="Q31" i="1"/>
  <c r="Q39" i="1"/>
  <c r="Q40" i="1"/>
  <c r="R31" i="1"/>
  <c r="R39" i="1"/>
  <c r="R40" i="1"/>
  <c r="P42" i="1"/>
  <c r="M31" i="1"/>
  <c r="M39" i="1"/>
  <c r="M40" i="1"/>
  <c r="N31" i="1"/>
  <c r="N39" i="1"/>
  <c r="N40" i="1"/>
  <c r="O31" i="1"/>
  <c r="O39" i="1"/>
  <c r="O40" i="1"/>
  <c r="M42" i="1"/>
  <c r="P41" i="1"/>
  <c r="M41" i="1"/>
  <c r="P10" i="1"/>
  <c r="P18" i="1"/>
  <c r="P19" i="1"/>
  <c r="Q10" i="1"/>
  <c r="Q18" i="1"/>
  <c r="Q19" i="1"/>
  <c r="R10" i="1"/>
  <c r="R18" i="1"/>
  <c r="R19" i="1"/>
  <c r="P21" i="1"/>
  <c r="M10" i="1"/>
  <c r="M18" i="1"/>
  <c r="M19" i="1"/>
  <c r="N10" i="1"/>
  <c r="N18" i="1"/>
  <c r="N19" i="1"/>
  <c r="O10" i="1"/>
  <c r="O18" i="1"/>
  <c r="O19" i="1"/>
  <c r="M21" i="1"/>
  <c r="P20" i="1"/>
  <c r="M20" i="1"/>
  <c r="F31" i="1"/>
  <c r="F39" i="1"/>
  <c r="F40" i="1"/>
  <c r="G31" i="1"/>
  <c r="G39" i="1"/>
  <c r="G40" i="1"/>
  <c r="H31" i="1"/>
  <c r="H39" i="1"/>
  <c r="H40" i="1"/>
  <c r="F42" i="1"/>
  <c r="C31" i="1"/>
  <c r="C39" i="1"/>
  <c r="C40" i="1"/>
  <c r="D31" i="1"/>
  <c r="D39" i="1"/>
  <c r="D40" i="1"/>
  <c r="E31" i="1"/>
  <c r="E39" i="1"/>
  <c r="E40" i="1"/>
  <c r="C42" i="1"/>
  <c r="F41" i="1"/>
  <c r="C41" i="1"/>
  <c r="C10" i="1"/>
  <c r="C18" i="1"/>
  <c r="C19" i="1"/>
  <c r="F10" i="1"/>
  <c r="F18" i="1"/>
  <c r="F19" i="1"/>
  <c r="G10" i="1"/>
  <c r="G18" i="1"/>
  <c r="G19" i="1"/>
  <c r="H10" i="1"/>
  <c r="H18" i="1"/>
  <c r="H19" i="1"/>
  <c r="F21" i="1"/>
  <c r="D10" i="1"/>
  <c r="D18" i="1"/>
  <c r="D19" i="1"/>
  <c r="E10" i="1"/>
  <c r="E18" i="1"/>
  <c r="E19" i="1"/>
  <c r="C21" i="1"/>
  <c r="F20" i="1"/>
  <c r="C20" i="1"/>
</calcChain>
</file>

<file path=xl/sharedStrings.xml><?xml version="1.0" encoding="utf-8"?>
<sst xmlns="http://schemas.openxmlformats.org/spreadsheetml/2006/main" count="244" uniqueCount="23">
  <si>
    <t>"1% of input" samples</t>
  </si>
  <si>
    <t>replicate 1</t>
  </si>
  <si>
    <t>replicate 2</t>
  </si>
  <si>
    <t>replicate 3</t>
  </si>
  <si>
    <t>Ct 1</t>
  </si>
  <si>
    <t>Ct 2</t>
  </si>
  <si>
    <t>Ct average</t>
  </si>
  <si>
    <t>IP samples</t>
  </si>
  <si>
    <t>% of input</t>
  </si>
  <si>
    <t>average</t>
  </si>
  <si>
    <t>SD</t>
  </si>
  <si>
    <t>Figure 1 – figure supplement 1B. ChIP analysis</t>
  </si>
  <si>
    <t>Red values are plotted and depicted in the Figure 1 – figure supplement 1B.</t>
  </si>
  <si>
    <t>WSC3</t>
  </si>
  <si>
    <t>intTEL0</t>
  </si>
  <si>
    <t>intTEL18</t>
  </si>
  <si>
    <t>Rap1B-HA</t>
  </si>
  <si>
    <t>TEL</t>
  </si>
  <si>
    <t>ALA1</t>
  </si>
  <si>
    <t>RPS2</t>
  </si>
  <si>
    <t>Figure 1 – figure supplement 1C. ChIP analysis</t>
  </si>
  <si>
    <t>Rif1-HA</t>
  </si>
  <si>
    <t>Red values are plotted and depicted in the Figure 1 – figure supplement 1C.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</si>
</sst>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;\-###0.00"/>
    <numFmt numFmtId="165" formatCode="0.000_ ;\-0.000\ "/>
  </numFmts>
  <fonts count="10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sz val="10"/>
      <name val="Arial Cy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164" fontId="4" fillId="0" borderId="5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 applyProtection="1">
      <alignment vertical="center"/>
    </xf>
    <xf numFmtId="165" fontId="4" fillId="0" borderId="5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5" fillId="0" borderId="7" xfId="0" applyFont="1" applyBorder="1" applyAlignment="1">
      <alignment vertical="center"/>
    </xf>
    <xf numFmtId="165" fontId="5" fillId="0" borderId="7" xfId="0" applyNumberFormat="1" applyFont="1" applyBorder="1"/>
    <xf numFmtId="0" fontId="6" fillId="0" borderId="0" xfId="0" applyFont="1"/>
    <xf numFmtId="0" fontId="2" fillId="0" borderId="1" xfId="0" applyFont="1" applyBorder="1"/>
    <xf numFmtId="2" fontId="2" fillId="0" borderId="0" xfId="0" applyNumberFormat="1" applyFont="1" applyBorder="1"/>
    <xf numFmtId="0" fontId="2" fillId="0" borderId="4" xfId="0" applyFont="1" applyBorder="1"/>
    <xf numFmtId="2" fontId="2" fillId="0" borderId="5" xfId="0" applyNumberFormat="1" applyFont="1" applyBorder="1"/>
    <xf numFmtId="165" fontId="5" fillId="0" borderId="5" xfId="0" applyNumberFormat="1" applyFont="1" applyBorder="1"/>
    <xf numFmtId="165" fontId="5" fillId="0" borderId="8" xfId="0" applyNumberFormat="1" applyFont="1" applyBorder="1"/>
    <xf numFmtId="2" fontId="0" fillId="0" borderId="0" xfId="0" applyNumberFormat="1" applyBorder="1"/>
    <xf numFmtId="2" fontId="7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61" workbookViewId="0">
      <selection activeCell="T34" sqref="T34"/>
    </sheetView>
  </sheetViews>
  <sheetFormatPr baseColWidth="10" defaultRowHeight="16" x14ac:dyDescent="0.2"/>
  <cols>
    <col min="1" max="1" width="10.83203125" style="2"/>
    <col min="2" max="2" width="16.33203125" style="2" customWidth="1"/>
    <col min="3" max="8" width="12.1640625" style="2" bestFit="1" customWidth="1"/>
    <col min="9" max="16384" width="10.83203125" style="2"/>
  </cols>
  <sheetData>
    <row r="1" spans="1:18" ht="20" x14ac:dyDescent="0.2">
      <c r="A1" s="1" t="s">
        <v>11</v>
      </c>
    </row>
    <row r="3" spans="1:18" ht="17" thickBot="1" x14ac:dyDescent="0.25"/>
    <row r="4" spans="1:18" ht="20" x14ac:dyDescent="0.2">
      <c r="A4" s="17"/>
      <c r="B4" s="25" t="s">
        <v>0</v>
      </c>
      <c r="C4" s="25"/>
      <c r="D4" s="25"/>
      <c r="E4" s="25"/>
      <c r="F4" s="25"/>
      <c r="G4" s="25"/>
      <c r="H4" s="26"/>
      <c r="K4" s="17"/>
      <c r="L4" s="25" t="s">
        <v>0</v>
      </c>
      <c r="M4" s="25"/>
      <c r="N4" s="25"/>
      <c r="O4" s="25"/>
      <c r="P4" s="25"/>
      <c r="Q4" s="25"/>
      <c r="R4" s="26"/>
    </row>
    <row r="5" spans="1:18" ht="20" x14ac:dyDescent="0.2">
      <c r="A5" s="19"/>
      <c r="B5" s="9"/>
      <c r="C5" s="27" t="s">
        <v>16</v>
      </c>
      <c r="D5" s="27"/>
      <c r="E5" s="27"/>
      <c r="F5" s="27"/>
      <c r="G5" s="27"/>
      <c r="H5" s="28"/>
      <c r="K5" s="19"/>
      <c r="L5" s="9"/>
      <c r="M5" s="27" t="s">
        <v>16</v>
      </c>
      <c r="N5" s="27"/>
      <c r="O5" s="27"/>
      <c r="P5" s="27"/>
      <c r="Q5" s="27"/>
      <c r="R5" s="28"/>
    </row>
    <row r="6" spans="1:18" ht="16" customHeight="1" x14ac:dyDescent="0.2">
      <c r="A6" s="29" t="s">
        <v>13</v>
      </c>
      <c r="B6" s="3"/>
      <c r="C6" s="31" t="s">
        <v>14</v>
      </c>
      <c r="D6" s="31"/>
      <c r="E6" s="31"/>
      <c r="F6" s="31" t="s">
        <v>15</v>
      </c>
      <c r="G6" s="31"/>
      <c r="H6" s="32"/>
      <c r="K6" s="29" t="s">
        <v>17</v>
      </c>
      <c r="L6" s="3"/>
      <c r="M6" s="31" t="s">
        <v>14</v>
      </c>
      <c r="N6" s="31"/>
      <c r="O6" s="31"/>
      <c r="P6" s="31" t="s">
        <v>15</v>
      </c>
      <c r="Q6" s="31"/>
      <c r="R6" s="32"/>
    </row>
    <row r="7" spans="1:18" ht="16" customHeight="1" x14ac:dyDescent="0.2">
      <c r="A7" s="29"/>
      <c r="B7" s="3"/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5" t="s">
        <v>3</v>
      </c>
      <c r="K7" s="29"/>
      <c r="L7" s="3"/>
      <c r="M7" s="4" t="s">
        <v>1</v>
      </c>
      <c r="N7" s="4" t="s">
        <v>2</v>
      </c>
      <c r="O7" s="4" t="s">
        <v>3</v>
      </c>
      <c r="P7" s="4" t="s">
        <v>1</v>
      </c>
      <c r="Q7" s="4" t="s">
        <v>2</v>
      </c>
      <c r="R7" s="5" t="s">
        <v>3</v>
      </c>
    </row>
    <row r="8" spans="1:18" ht="16" customHeight="1" x14ac:dyDescent="0.2">
      <c r="A8" s="29"/>
      <c r="B8" s="3" t="s">
        <v>4</v>
      </c>
      <c r="C8" s="23">
        <v>22.1653202817098</v>
      </c>
      <c r="D8" s="23">
        <v>21.800222518080499</v>
      </c>
      <c r="E8" s="23">
        <v>21.690296253661</v>
      </c>
      <c r="F8" s="18">
        <v>22.6648905257168</v>
      </c>
      <c r="G8" s="18">
        <v>23.289039420149301</v>
      </c>
      <c r="H8" s="20">
        <v>22.916854586938101</v>
      </c>
      <c r="K8" s="29"/>
      <c r="L8" s="3" t="s">
        <v>4</v>
      </c>
      <c r="M8" s="23">
        <v>21.9141385346087</v>
      </c>
      <c r="N8" s="23">
        <v>21.4578491162234</v>
      </c>
      <c r="O8" s="23">
        <v>21.472318210188501</v>
      </c>
      <c r="P8" s="18">
        <v>21.797615169339</v>
      </c>
      <c r="Q8" s="18">
        <v>21.970552710874902</v>
      </c>
      <c r="R8" s="20">
        <v>21.765751948384398</v>
      </c>
    </row>
    <row r="9" spans="1:18" ht="16" customHeight="1" x14ac:dyDescent="0.2">
      <c r="A9" s="29"/>
      <c r="B9" s="7" t="s">
        <v>5</v>
      </c>
      <c r="C9" s="23">
        <v>22.2208180221701</v>
      </c>
      <c r="D9" s="24">
        <v>22.228918858708901</v>
      </c>
      <c r="E9" s="23">
        <v>22.2003370545603</v>
      </c>
      <c r="F9" s="18">
        <v>22.8752742835667</v>
      </c>
      <c r="G9" s="18">
        <v>23.3563761913198</v>
      </c>
      <c r="H9" s="20">
        <v>23.028559358624701</v>
      </c>
      <c r="K9" s="29"/>
      <c r="L9" s="7" t="s">
        <v>5</v>
      </c>
      <c r="M9" s="23">
        <v>21.761422099577398</v>
      </c>
      <c r="N9" s="24">
        <v>21.784472916916801</v>
      </c>
      <c r="O9" s="23">
        <v>21.284399274420998</v>
      </c>
      <c r="P9" s="18">
        <v>21.901864939440198</v>
      </c>
      <c r="Q9" s="18">
        <v>21.96501941068</v>
      </c>
      <c r="R9" s="20">
        <v>21.780455230267702</v>
      </c>
    </row>
    <row r="10" spans="1:18" ht="16" customHeight="1" x14ac:dyDescent="0.2">
      <c r="A10" s="29"/>
      <c r="B10" s="7" t="s">
        <v>6</v>
      </c>
      <c r="C10" s="6">
        <f t="shared" ref="C10:H10" si="0">AVERAGE(C8:C9)</f>
        <v>22.193069151939952</v>
      </c>
      <c r="D10" s="6">
        <f t="shared" si="0"/>
        <v>22.014570688394699</v>
      </c>
      <c r="E10" s="6">
        <f t="shared" si="0"/>
        <v>21.945316654110648</v>
      </c>
      <c r="F10" s="6">
        <f t="shared" si="0"/>
        <v>22.770082404641748</v>
      </c>
      <c r="G10" s="6">
        <f t="shared" si="0"/>
        <v>23.322707805734552</v>
      </c>
      <c r="H10" s="8">
        <f t="shared" si="0"/>
        <v>22.972706972781403</v>
      </c>
      <c r="K10" s="29"/>
      <c r="L10" s="7" t="s">
        <v>6</v>
      </c>
      <c r="M10" s="6">
        <f t="shared" ref="M10" si="1">AVERAGE(M8:M9)</f>
        <v>21.837780317093049</v>
      </c>
      <c r="N10" s="6">
        <f t="shared" ref="N10" si="2">AVERAGE(N8:N9)</f>
        <v>21.621161016570099</v>
      </c>
      <c r="O10" s="6">
        <f t="shared" ref="O10" si="3">AVERAGE(O8:O9)</f>
        <v>21.378358742304748</v>
      </c>
      <c r="P10" s="6">
        <f t="shared" ref="P10" si="4">AVERAGE(P8:P9)</f>
        <v>21.849740054389599</v>
      </c>
      <c r="Q10" s="6">
        <f t="shared" ref="Q10" si="5">AVERAGE(Q8:Q9)</f>
        <v>21.967786060777449</v>
      </c>
      <c r="R10" s="8">
        <f t="shared" ref="R10" si="6">AVERAGE(R8:R9)</f>
        <v>21.773103589326048</v>
      </c>
    </row>
    <row r="11" spans="1:18" x14ac:dyDescent="0.2">
      <c r="A11" s="29"/>
      <c r="B11" s="6"/>
      <c r="C11" s="4"/>
      <c r="D11" s="4"/>
      <c r="E11" s="4"/>
      <c r="F11" s="4"/>
      <c r="G11" s="4"/>
      <c r="H11" s="5"/>
      <c r="K11" s="29"/>
      <c r="L11" s="6"/>
      <c r="M11" s="4"/>
      <c r="N11" s="4"/>
      <c r="O11" s="4"/>
      <c r="P11" s="4"/>
      <c r="Q11" s="4"/>
      <c r="R11" s="5"/>
    </row>
    <row r="12" spans="1:18" ht="18" customHeight="1" x14ac:dyDescent="0.2">
      <c r="A12" s="29"/>
      <c r="B12" s="27" t="s">
        <v>7</v>
      </c>
      <c r="C12" s="27"/>
      <c r="D12" s="27"/>
      <c r="E12" s="27"/>
      <c r="F12" s="27"/>
      <c r="G12" s="27"/>
      <c r="H12" s="28"/>
      <c r="K12" s="29"/>
      <c r="L12" s="27" t="s">
        <v>7</v>
      </c>
      <c r="M12" s="27"/>
      <c r="N12" s="27"/>
      <c r="O12" s="27"/>
      <c r="P12" s="27"/>
      <c r="Q12" s="27"/>
      <c r="R12" s="28"/>
    </row>
    <row r="13" spans="1:18" ht="18" customHeight="1" x14ac:dyDescent="0.2">
      <c r="A13" s="29"/>
      <c r="B13" s="9"/>
      <c r="C13" s="27" t="s">
        <v>16</v>
      </c>
      <c r="D13" s="27"/>
      <c r="E13" s="27"/>
      <c r="F13" s="27"/>
      <c r="G13" s="27"/>
      <c r="H13" s="28"/>
      <c r="K13" s="29"/>
      <c r="L13" s="9"/>
      <c r="M13" s="27" t="s">
        <v>16</v>
      </c>
      <c r="N13" s="27"/>
      <c r="O13" s="27"/>
      <c r="P13" s="27"/>
      <c r="Q13" s="27"/>
      <c r="R13" s="28"/>
    </row>
    <row r="14" spans="1:18" ht="16" customHeight="1" x14ac:dyDescent="0.2">
      <c r="A14" s="29"/>
      <c r="B14" s="3"/>
      <c r="C14" s="31" t="s">
        <v>14</v>
      </c>
      <c r="D14" s="31"/>
      <c r="E14" s="31"/>
      <c r="F14" s="31" t="s">
        <v>15</v>
      </c>
      <c r="G14" s="31"/>
      <c r="H14" s="32"/>
      <c r="K14" s="29"/>
      <c r="L14" s="3"/>
      <c r="M14" s="31" t="s">
        <v>14</v>
      </c>
      <c r="N14" s="31"/>
      <c r="O14" s="31"/>
      <c r="P14" s="31" t="s">
        <v>15</v>
      </c>
      <c r="Q14" s="31"/>
      <c r="R14" s="32"/>
    </row>
    <row r="15" spans="1:18" ht="16" customHeight="1" x14ac:dyDescent="0.2">
      <c r="A15" s="29"/>
      <c r="B15" s="3"/>
      <c r="C15" s="4" t="s">
        <v>1</v>
      </c>
      <c r="D15" s="4" t="s">
        <v>2</v>
      </c>
      <c r="E15" s="4" t="s">
        <v>3</v>
      </c>
      <c r="F15" s="4" t="s">
        <v>1</v>
      </c>
      <c r="G15" s="4" t="s">
        <v>2</v>
      </c>
      <c r="H15" s="5" t="s">
        <v>3</v>
      </c>
      <c r="K15" s="29"/>
      <c r="L15" s="3"/>
      <c r="M15" s="4" t="s">
        <v>1</v>
      </c>
      <c r="N15" s="4" t="s">
        <v>2</v>
      </c>
      <c r="O15" s="4" t="s">
        <v>3</v>
      </c>
      <c r="P15" s="4" t="s">
        <v>1</v>
      </c>
      <c r="Q15" s="4" t="s">
        <v>2</v>
      </c>
      <c r="R15" s="5" t="s">
        <v>3</v>
      </c>
    </row>
    <row r="16" spans="1:18" ht="16" customHeight="1" x14ac:dyDescent="0.2">
      <c r="A16" s="29"/>
      <c r="B16" s="3" t="s">
        <v>4</v>
      </c>
      <c r="C16" s="18">
        <v>27.960144797632601</v>
      </c>
      <c r="D16" s="18">
        <v>25.824857891853799</v>
      </c>
      <c r="E16" s="18">
        <v>25.3577919803414</v>
      </c>
      <c r="F16" s="18">
        <v>21.230584409115099</v>
      </c>
      <c r="G16" s="18">
        <v>21.1524918959541</v>
      </c>
      <c r="H16" s="20">
        <v>21.003572064143199</v>
      </c>
      <c r="K16" s="29"/>
      <c r="L16" s="3" t="s">
        <v>4</v>
      </c>
      <c r="M16" s="18">
        <v>19.2531022482883</v>
      </c>
      <c r="N16" s="18">
        <v>19.322453412391699</v>
      </c>
      <c r="O16" s="18">
        <v>18.359538506397801</v>
      </c>
      <c r="P16" s="18">
        <v>19.216982656884301</v>
      </c>
      <c r="Q16" s="18">
        <v>19.422781087151598</v>
      </c>
      <c r="R16" s="20">
        <v>18.9146206474324</v>
      </c>
    </row>
    <row r="17" spans="1:18" ht="16" customHeight="1" x14ac:dyDescent="0.2">
      <c r="A17" s="29"/>
      <c r="B17" s="7" t="s">
        <v>5</v>
      </c>
      <c r="C17" s="18">
        <v>27.019311524433</v>
      </c>
      <c r="D17" s="18">
        <v>26.0781626989302</v>
      </c>
      <c r="E17" s="18">
        <v>25.569751913559799</v>
      </c>
      <c r="F17" s="18">
        <v>21.452134429012801</v>
      </c>
      <c r="G17" s="18">
        <v>21.292880236117501</v>
      </c>
      <c r="H17" s="20">
        <v>21.367588527050501</v>
      </c>
      <c r="K17" s="29"/>
      <c r="L17" s="7" t="s">
        <v>5</v>
      </c>
      <c r="M17" s="18">
        <v>19.1868044779131</v>
      </c>
      <c r="N17" s="18">
        <v>19.3194147385815</v>
      </c>
      <c r="O17" s="18">
        <v>18.7419729852754</v>
      </c>
      <c r="P17" s="18">
        <v>18.9667307231968</v>
      </c>
      <c r="Q17" s="18">
        <v>18.9082689640247</v>
      </c>
      <c r="R17" s="20">
        <v>18.799630381041101</v>
      </c>
    </row>
    <row r="18" spans="1:18" ht="16" customHeight="1" x14ac:dyDescent="0.2">
      <c r="A18" s="29"/>
      <c r="B18" s="7" t="s">
        <v>6</v>
      </c>
      <c r="C18" s="6">
        <f t="shared" ref="C18:H18" si="7">AVERAGE(C16:C17)</f>
        <v>27.489728161032801</v>
      </c>
      <c r="D18" s="6">
        <f t="shared" si="7"/>
        <v>25.951510295391998</v>
      </c>
      <c r="E18" s="6">
        <f t="shared" si="7"/>
        <v>25.463771946950601</v>
      </c>
      <c r="F18" s="6">
        <f t="shared" si="7"/>
        <v>21.341359419063949</v>
      </c>
      <c r="G18" s="6">
        <f t="shared" si="7"/>
        <v>21.222686066035799</v>
      </c>
      <c r="H18" s="8">
        <f t="shared" si="7"/>
        <v>21.18558029559685</v>
      </c>
      <c r="K18" s="29"/>
      <c r="L18" s="7" t="s">
        <v>6</v>
      </c>
      <c r="M18" s="6">
        <f t="shared" ref="M18" si="8">AVERAGE(M16:M17)</f>
        <v>19.2199533631007</v>
      </c>
      <c r="N18" s="6">
        <f t="shared" ref="N18" si="9">AVERAGE(N16:N17)</f>
        <v>19.320934075486598</v>
      </c>
      <c r="O18" s="6">
        <f t="shared" ref="O18" si="10">AVERAGE(O16:O17)</f>
        <v>18.5507557458366</v>
      </c>
      <c r="P18" s="6">
        <f t="shared" ref="P18" si="11">AVERAGE(P16:P17)</f>
        <v>19.091856690040551</v>
      </c>
      <c r="Q18" s="6">
        <f t="shared" ref="Q18" si="12">AVERAGE(Q16:Q17)</f>
        <v>19.165525025588149</v>
      </c>
      <c r="R18" s="8">
        <f t="shared" ref="R18" si="13">AVERAGE(R16:R17)</f>
        <v>18.857125514236749</v>
      </c>
    </row>
    <row r="19" spans="1:18" ht="16" customHeight="1" x14ac:dyDescent="0.2">
      <c r="A19" s="29"/>
      <c r="B19" s="7" t="s">
        <v>8</v>
      </c>
      <c r="C19" s="10">
        <f t="shared" ref="C19:H19" si="14">2^(C10-C18)</f>
        <v>2.5441737152626105E-2</v>
      </c>
      <c r="D19" s="10">
        <f t="shared" si="14"/>
        <v>6.529246834546526E-2</v>
      </c>
      <c r="E19" s="10">
        <f t="shared" si="14"/>
        <v>8.72648644554916E-2</v>
      </c>
      <c r="F19" s="10">
        <f t="shared" si="14"/>
        <v>2.6920831772794873</v>
      </c>
      <c r="G19" s="10">
        <f t="shared" si="14"/>
        <v>4.2871584520384349</v>
      </c>
      <c r="H19" s="11">
        <f t="shared" si="14"/>
        <v>3.4512684067101453</v>
      </c>
      <c r="K19" s="29"/>
      <c r="L19" s="7" t="s">
        <v>8</v>
      </c>
      <c r="M19" s="10">
        <f t="shared" ref="M19:R19" si="15">2^(M10-M18)</f>
        <v>6.1382480793792045</v>
      </c>
      <c r="N19" s="10">
        <f t="shared" si="15"/>
        <v>4.9253523679671183</v>
      </c>
      <c r="O19" s="10">
        <f t="shared" si="15"/>
        <v>7.0989369305457322</v>
      </c>
      <c r="P19" s="10">
        <f t="shared" si="15"/>
        <v>6.7640314342437486</v>
      </c>
      <c r="Q19" s="10">
        <f t="shared" si="15"/>
        <v>6.9753278886951575</v>
      </c>
      <c r="R19" s="11">
        <f t="shared" si="15"/>
        <v>7.547391307151349</v>
      </c>
    </row>
    <row r="20" spans="1:18" x14ac:dyDescent="0.2">
      <c r="A20" s="29"/>
      <c r="B20" s="12" t="s">
        <v>9</v>
      </c>
      <c r="C20" s="13">
        <f>AVERAGE(C19:E19)</f>
        <v>5.9333023317860979E-2</v>
      </c>
      <c r="D20" s="13"/>
      <c r="E20" s="13"/>
      <c r="F20" s="13">
        <f>AVERAGE(F19:H19)</f>
        <v>3.4768366786760225</v>
      </c>
      <c r="G20" s="13"/>
      <c r="H20" s="21"/>
      <c r="K20" s="29"/>
      <c r="L20" s="12" t="s">
        <v>9</v>
      </c>
      <c r="M20" s="13">
        <f>AVERAGE(M19:O19)</f>
        <v>6.0541791259640183</v>
      </c>
      <c r="N20" s="13"/>
      <c r="O20" s="13"/>
      <c r="P20" s="13">
        <f>AVERAGE(P19:R19)</f>
        <v>7.0955835433634178</v>
      </c>
      <c r="Q20" s="13"/>
      <c r="R20" s="21"/>
    </row>
    <row r="21" spans="1:18" ht="17" thickBot="1" x14ac:dyDescent="0.25">
      <c r="A21" s="30"/>
      <c r="B21" s="14" t="s">
        <v>10</v>
      </c>
      <c r="C21" s="15">
        <f>STDEVA(C19:E19)</f>
        <v>3.1339448083116526E-2</v>
      </c>
      <c r="D21" s="15"/>
      <c r="E21" s="15"/>
      <c r="F21" s="15">
        <f>STDEVA(F19:H19)</f>
        <v>0.79784496328254284</v>
      </c>
      <c r="G21" s="15"/>
      <c r="H21" s="22"/>
      <c r="K21" s="30"/>
      <c r="L21" s="14" t="s">
        <v>10</v>
      </c>
      <c r="M21" s="15">
        <f>STDEVA(M19:O19)</f>
        <v>1.0892282379585398</v>
      </c>
      <c r="N21" s="15"/>
      <c r="O21" s="15"/>
      <c r="P21" s="15">
        <f>STDEVA(P19:R19)</f>
        <v>0.4052890813730638</v>
      </c>
      <c r="Q21" s="15"/>
      <c r="R21" s="22"/>
    </row>
    <row r="22" spans="1:18" ht="18" customHeight="1" x14ac:dyDescent="0.2"/>
    <row r="23" spans="1:18" ht="16" customHeight="1" x14ac:dyDescent="0.2">
      <c r="A23" s="6"/>
      <c r="B23" s="6"/>
    </row>
    <row r="24" spans="1:18" ht="16" customHeight="1" thickBot="1" x14ac:dyDescent="0.25">
      <c r="A24" s="6"/>
      <c r="B24" s="6"/>
      <c r="C24" s="4"/>
      <c r="D24" s="4"/>
      <c r="E24" s="4"/>
      <c r="F24" s="4"/>
      <c r="G24" s="4"/>
      <c r="H24" s="4"/>
    </row>
    <row r="25" spans="1:18" ht="16" customHeight="1" x14ac:dyDescent="0.2">
      <c r="A25" s="17"/>
      <c r="B25" s="25" t="s">
        <v>0</v>
      </c>
      <c r="C25" s="25"/>
      <c r="D25" s="25"/>
      <c r="E25" s="25"/>
      <c r="F25" s="25"/>
      <c r="G25" s="25"/>
      <c r="H25" s="26"/>
      <c r="K25" s="17"/>
      <c r="L25" s="25" t="s">
        <v>0</v>
      </c>
      <c r="M25" s="25"/>
      <c r="N25" s="25"/>
      <c r="O25" s="25"/>
      <c r="P25" s="25"/>
      <c r="Q25" s="25"/>
      <c r="R25" s="26"/>
    </row>
    <row r="26" spans="1:18" ht="16" customHeight="1" x14ac:dyDescent="0.2">
      <c r="A26" s="19"/>
      <c r="B26" s="9"/>
      <c r="C26" s="27" t="s">
        <v>16</v>
      </c>
      <c r="D26" s="27"/>
      <c r="E26" s="27"/>
      <c r="F26" s="27"/>
      <c r="G26" s="27"/>
      <c r="H26" s="28"/>
      <c r="K26" s="19"/>
      <c r="L26" s="9"/>
      <c r="M26" s="27" t="s">
        <v>16</v>
      </c>
      <c r="N26" s="27"/>
      <c r="O26" s="27"/>
      <c r="P26" s="27"/>
      <c r="Q26" s="27"/>
      <c r="R26" s="28"/>
    </row>
    <row r="27" spans="1:18" ht="16" customHeight="1" x14ac:dyDescent="0.2">
      <c r="A27" s="29" t="s">
        <v>18</v>
      </c>
      <c r="B27" s="3"/>
      <c r="C27" s="31" t="s">
        <v>14</v>
      </c>
      <c r="D27" s="31"/>
      <c r="E27" s="31"/>
      <c r="F27" s="31" t="s">
        <v>15</v>
      </c>
      <c r="G27" s="31"/>
      <c r="H27" s="32"/>
      <c r="K27" s="29" t="s">
        <v>19</v>
      </c>
      <c r="L27" s="3"/>
      <c r="M27" s="31" t="s">
        <v>14</v>
      </c>
      <c r="N27" s="31"/>
      <c r="O27" s="31"/>
      <c r="P27" s="31" t="s">
        <v>15</v>
      </c>
      <c r="Q27" s="31"/>
      <c r="R27" s="32"/>
    </row>
    <row r="28" spans="1:18" ht="18" customHeight="1" x14ac:dyDescent="0.2">
      <c r="A28" s="29"/>
      <c r="B28" s="3"/>
      <c r="C28" s="4" t="s">
        <v>1</v>
      </c>
      <c r="D28" s="4" t="s">
        <v>2</v>
      </c>
      <c r="E28" s="4" t="s">
        <v>3</v>
      </c>
      <c r="F28" s="4" t="s">
        <v>1</v>
      </c>
      <c r="G28" s="4" t="s">
        <v>2</v>
      </c>
      <c r="H28" s="5" t="s">
        <v>3</v>
      </c>
      <c r="K28" s="29"/>
      <c r="L28" s="3"/>
      <c r="M28" s="4" t="s">
        <v>1</v>
      </c>
      <c r="N28" s="4" t="s">
        <v>2</v>
      </c>
      <c r="O28" s="4" t="s">
        <v>3</v>
      </c>
      <c r="P28" s="4" t="s">
        <v>1</v>
      </c>
      <c r="Q28" s="4" t="s">
        <v>2</v>
      </c>
      <c r="R28" s="5" t="s">
        <v>3</v>
      </c>
    </row>
    <row r="29" spans="1:18" ht="16" customHeight="1" x14ac:dyDescent="0.2">
      <c r="A29" s="29"/>
      <c r="B29" s="3" t="s">
        <v>4</v>
      </c>
      <c r="C29" s="23">
        <v>21.1036661608217</v>
      </c>
      <c r="D29" s="23">
        <v>20.4517439554647</v>
      </c>
      <c r="E29" s="23">
        <v>20.725925891233199</v>
      </c>
      <c r="F29" s="18">
        <v>21.319846421232398</v>
      </c>
      <c r="G29" s="18">
        <v>21.212508950474199</v>
      </c>
      <c r="H29" s="20">
        <v>21.026803823393401</v>
      </c>
      <c r="K29" s="29"/>
      <c r="L29" s="3" t="s">
        <v>4</v>
      </c>
      <c r="M29" s="23">
        <v>21.647093834806501</v>
      </c>
      <c r="N29" s="23">
        <v>21.4544842633297</v>
      </c>
      <c r="O29" s="23">
        <v>21.342554910636601</v>
      </c>
      <c r="P29" s="18">
        <v>21.6108921926071</v>
      </c>
      <c r="Q29" s="18">
        <v>21.836027229263301</v>
      </c>
      <c r="R29" s="20">
        <v>21.6263821009757</v>
      </c>
    </row>
    <row r="30" spans="1:18" ht="16" customHeight="1" x14ac:dyDescent="0.2">
      <c r="A30" s="29"/>
      <c r="B30" s="7" t="s">
        <v>5</v>
      </c>
      <c r="C30" s="23">
        <v>21.0738028051518</v>
      </c>
      <c r="D30" s="24">
        <v>20.603122811523701</v>
      </c>
      <c r="E30" s="23">
        <v>20.645079420129001</v>
      </c>
      <c r="F30" s="18">
        <v>21.068316561509299</v>
      </c>
      <c r="G30" s="18">
        <v>21.164011710630501</v>
      </c>
      <c r="H30" s="20">
        <v>20.872482410146599</v>
      </c>
      <c r="K30" s="29"/>
      <c r="L30" s="7" t="s">
        <v>5</v>
      </c>
      <c r="M30" s="23">
        <v>21.5457276350039</v>
      </c>
      <c r="N30" s="24">
        <v>21.213166040210101</v>
      </c>
      <c r="O30" s="23">
        <v>21.3944280026267</v>
      </c>
      <c r="P30" s="18">
        <v>21.344451261084799</v>
      </c>
      <c r="Q30" s="18">
        <v>21.547875351252699</v>
      </c>
      <c r="R30" s="20">
        <v>21.3383728116324</v>
      </c>
    </row>
    <row r="31" spans="1:18" ht="16" customHeight="1" x14ac:dyDescent="0.2">
      <c r="A31" s="29"/>
      <c r="B31" s="7" t="s">
        <v>6</v>
      </c>
      <c r="C31" s="6">
        <f t="shared" ref="C31" si="16">AVERAGE(C29:C30)</f>
        <v>21.088734482986752</v>
      </c>
      <c r="D31" s="6">
        <f t="shared" ref="D31" si="17">AVERAGE(D29:D30)</f>
        <v>20.527433383494198</v>
      </c>
      <c r="E31" s="6">
        <f t="shared" ref="E31" si="18">AVERAGE(E29:E30)</f>
        <v>20.685502655681098</v>
      </c>
      <c r="F31" s="6">
        <f t="shared" ref="F31" si="19">AVERAGE(F29:F30)</f>
        <v>21.194081491370849</v>
      </c>
      <c r="G31" s="6">
        <f t="shared" ref="G31" si="20">AVERAGE(G29:G30)</f>
        <v>21.18826033055235</v>
      </c>
      <c r="H31" s="8">
        <f t="shared" ref="H31" si="21">AVERAGE(H29:H30)</f>
        <v>20.949643116769998</v>
      </c>
      <c r="K31" s="29"/>
      <c r="L31" s="7" t="s">
        <v>6</v>
      </c>
      <c r="M31" s="6">
        <f t="shared" ref="M31" si="22">AVERAGE(M29:M30)</f>
        <v>21.596410734905199</v>
      </c>
      <c r="N31" s="6">
        <f t="shared" ref="N31" si="23">AVERAGE(N29:N30)</f>
        <v>21.333825151769901</v>
      </c>
      <c r="O31" s="6">
        <f t="shared" ref="O31" si="24">AVERAGE(O29:O30)</f>
        <v>21.368491456631652</v>
      </c>
      <c r="P31" s="6">
        <f t="shared" ref="P31" si="25">AVERAGE(P29:P30)</f>
        <v>21.477671726845948</v>
      </c>
      <c r="Q31" s="6">
        <f t="shared" ref="Q31" si="26">AVERAGE(Q29:Q30)</f>
        <v>21.691951290258</v>
      </c>
      <c r="R31" s="8">
        <f t="shared" ref="R31" si="27">AVERAGE(R29:R30)</f>
        <v>21.48237745630405</v>
      </c>
    </row>
    <row r="32" spans="1:18" ht="16" customHeight="1" x14ac:dyDescent="0.2">
      <c r="A32" s="29"/>
      <c r="B32" s="6"/>
      <c r="C32" s="4"/>
      <c r="D32" s="4"/>
      <c r="E32" s="4"/>
      <c r="F32" s="4"/>
      <c r="G32" s="4"/>
      <c r="H32" s="5"/>
      <c r="K32" s="29"/>
      <c r="L32" s="6"/>
      <c r="M32" s="4"/>
      <c r="N32" s="4"/>
      <c r="O32" s="4"/>
      <c r="P32" s="4"/>
      <c r="Q32" s="4"/>
      <c r="R32" s="5"/>
    </row>
    <row r="33" spans="1:18" ht="16" customHeight="1" x14ac:dyDescent="0.2">
      <c r="A33" s="29"/>
      <c r="B33" s="27" t="s">
        <v>7</v>
      </c>
      <c r="C33" s="27"/>
      <c r="D33" s="27"/>
      <c r="E33" s="27"/>
      <c r="F33" s="27"/>
      <c r="G33" s="27"/>
      <c r="H33" s="28"/>
      <c r="K33" s="29"/>
      <c r="L33" s="27" t="s">
        <v>7</v>
      </c>
      <c r="M33" s="27"/>
      <c r="N33" s="27"/>
      <c r="O33" s="27"/>
      <c r="P33" s="27"/>
      <c r="Q33" s="27"/>
      <c r="R33" s="28"/>
    </row>
    <row r="34" spans="1:18" ht="16" customHeight="1" x14ac:dyDescent="0.2">
      <c r="A34" s="29"/>
      <c r="B34" s="9"/>
      <c r="C34" s="27" t="s">
        <v>16</v>
      </c>
      <c r="D34" s="27"/>
      <c r="E34" s="27"/>
      <c r="F34" s="27"/>
      <c r="G34" s="27"/>
      <c r="H34" s="28"/>
      <c r="K34" s="29"/>
      <c r="L34" s="9"/>
      <c r="M34" s="27" t="s">
        <v>16</v>
      </c>
      <c r="N34" s="27"/>
      <c r="O34" s="27"/>
      <c r="P34" s="27"/>
      <c r="Q34" s="27"/>
      <c r="R34" s="28"/>
    </row>
    <row r="35" spans="1:18" ht="16" customHeight="1" x14ac:dyDescent="0.2">
      <c r="A35" s="29"/>
      <c r="B35" s="3"/>
      <c r="C35" s="31" t="s">
        <v>14</v>
      </c>
      <c r="D35" s="31"/>
      <c r="E35" s="31"/>
      <c r="F35" s="31" t="s">
        <v>15</v>
      </c>
      <c r="G35" s="31"/>
      <c r="H35" s="32"/>
      <c r="K35" s="29"/>
      <c r="L35" s="3"/>
      <c r="M35" s="31" t="s">
        <v>14</v>
      </c>
      <c r="N35" s="31"/>
      <c r="O35" s="31"/>
      <c r="P35" s="31" t="s">
        <v>15</v>
      </c>
      <c r="Q35" s="31"/>
      <c r="R35" s="32"/>
    </row>
    <row r="36" spans="1:18" ht="16" customHeight="1" x14ac:dyDescent="0.2">
      <c r="A36" s="29"/>
      <c r="B36" s="3"/>
      <c r="C36" s="4" t="s">
        <v>1</v>
      </c>
      <c r="D36" s="4" t="s">
        <v>2</v>
      </c>
      <c r="E36" s="4" t="s">
        <v>3</v>
      </c>
      <c r="F36" s="4" t="s">
        <v>1</v>
      </c>
      <c r="G36" s="4" t="s">
        <v>2</v>
      </c>
      <c r="H36" s="5" t="s">
        <v>3</v>
      </c>
      <c r="K36" s="29"/>
      <c r="L36" s="3"/>
      <c r="M36" s="4" t="s">
        <v>1</v>
      </c>
      <c r="N36" s="4" t="s">
        <v>2</v>
      </c>
      <c r="O36" s="4" t="s">
        <v>3</v>
      </c>
      <c r="P36" s="4" t="s">
        <v>1</v>
      </c>
      <c r="Q36" s="4" t="s">
        <v>2</v>
      </c>
      <c r="R36" s="5" t="s">
        <v>3</v>
      </c>
    </row>
    <row r="37" spans="1:18" ht="16" customHeight="1" x14ac:dyDescent="0.2">
      <c r="A37" s="29"/>
      <c r="B37" s="3" t="s">
        <v>4</v>
      </c>
      <c r="C37" s="18">
        <v>25.296084597857199</v>
      </c>
      <c r="D37" s="18">
        <v>25.7701020964397</v>
      </c>
      <c r="E37" s="18">
        <v>25.1431280235287</v>
      </c>
      <c r="F37" s="18">
        <v>25.011795752447298</v>
      </c>
      <c r="G37" s="18">
        <v>25.499703146131498</v>
      </c>
      <c r="H37" s="20">
        <v>25.628391183337101</v>
      </c>
      <c r="K37" s="29"/>
      <c r="L37" s="3" t="s">
        <v>4</v>
      </c>
      <c r="M37" s="18">
        <v>24.97</v>
      </c>
      <c r="N37" s="18">
        <v>24.64</v>
      </c>
      <c r="O37" s="18">
        <v>24.43</v>
      </c>
      <c r="P37" s="18">
        <v>24.42</v>
      </c>
      <c r="Q37" s="18">
        <v>24.48</v>
      </c>
      <c r="R37" s="20">
        <v>24.14</v>
      </c>
    </row>
    <row r="38" spans="1:18" ht="16" customHeight="1" x14ac:dyDescent="0.2">
      <c r="A38" s="29"/>
      <c r="B38" s="7" t="s">
        <v>5</v>
      </c>
      <c r="C38" s="18">
        <v>25.452220810764299</v>
      </c>
      <c r="D38" s="18">
        <v>25.4063335691724</v>
      </c>
      <c r="E38" s="18">
        <v>25.0007803737358</v>
      </c>
      <c r="F38" s="18">
        <v>25.087922312704102</v>
      </c>
      <c r="G38" s="18">
        <v>25.342158995305201</v>
      </c>
      <c r="H38" s="20">
        <v>25.539638612514199</v>
      </c>
      <c r="K38" s="29"/>
      <c r="L38" s="7" t="s">
        <v>5</v>
      </c>
      <c r="M38" s="18">
        <v>24.4</v>
      </c>
      <c r="N38" s="18">
        <v>24.38</v>
      </c>
      <c r="O38" s="18">
        <v>23.75</v>
      </c>
      <c r="P38" s="18">
        <v>24.32</v>
      </c>
      <c r="Q38" s="18">
        <v>24.15</v>
      </c>
      <c r="R38" s="20">
        <v>24.08</v>
      </c>
    </row>
    <row r="39" spans="1:18" ht="16" customHeight="1" x14ac:dyDescent="0.2">
      <c r="A39" s="29"/>
      <c r="B39" s="7" t="s">
        <v>6</v>
      </c>
      <c r="C39" s="6">
        <f t="shared" ref="C39" si="28">AVERAGE(C37:C38)</f>
        <v>25.374152704310749</v>
      </c>
      <c r="D39" s="6">
        <f t="shared" ref="D39" si="29">AVERAGE(D37:D38)</f>
        <v>25.588217832806052</v>
      </c>
      <c r="E39" s="6">
        <f t="shared" ref="E39" si="30">AVERAGE(E37:E38)</f>
        <v>25.071954198632248</v>
      </c>
      <c r="F39" s="6">
        <f t="shared" ref="F39" si="31">AVERAGE(F37:F38)</f>
        <v>25.0498590325757</v>
      </c>
      <c r="G39" s="6">
        <f t="shared" ref="G39" si="32">AVERAGE(G37:G38)</f>
        <v>25.42093107071835</v>
      </c>
      <c r="H39" s="8">
        <f t="shared" ref="H39" si="33">AVERAGE(H37:H38)</f>
        <v>25.584014897925648</v>
      </c>
      <c r="K39" s="29"/>
      <c r="L39" s="7" t="s">
        <v>6</v>
      </c>
      <c r="M39" s="6">
        <f t="shared" ref="M39" si="34">AVERAGE(M37:M38)</f>
        <v>24.684999999999999</v>
      </c>
      <c r="N39" s="6">
        <f t="shared" ref="N39" si="35">AVERAGE(N37:N38)</f>
        <v>24.509999999999998</v>
      </c>
      <c r="O39" s="6">
        <f t="shared" ref="O39" si="36">AVERAGE(O37:O38)</f>
        <v>24.09</v>
      </c>
      <c r="P39" s="6">
        <f t="shared" ref="P39" si="37">AVERAGE(P37:P38)</f>
        <v>24.37</v>
      </c>
      <c r="Q39" s="6">
        <f t="shared" ref="Q39" si="38">AVERAGE(Q37:Q38)</f>
        <v>24.314999999999998</v>
      </c>
      <c r="R39" s="8">
        <f t="shared" ref="R39" si="39">AVERAGE(R37:R38)</f>
        <v>24.11</v>
      </c>
    </row>
    <row r="40" spans="1:18" ht="17" customHeight="1" x14ac:dyDescent="0.2">
      <c r="A40" s="29"/>
      <c r="B40" s="7" t="s">
        <v>8</v>
      </c>
      <c r="C40" s="10">
        <f t="shared" ref="C40:H40" si="40">2^(C31-C39)</f>
        <v>5.1281482461552494E-2</v>
      </c>
      <c r="D40" s="10">
        <f t="shared" si="40"/>
        <v>2.9960708498592125E-2</v>
      </c>
      <c r="E40" s="10">
        <f t="shared" si="40"/>
        <v>4.7813056910619489E-2</v>
      </c>
      <c r="F40" s="10">
        <f t="shared" si="40"/>
        <v>6.907092998744789E-2</v>
      </c>
      <c r="G40" s="10">
        <f t="shared" si="40"/>
        <v>5.3191121280596075E-2</v>
      </c>
      <c r="H40" s="11">
        <f t="shared" si="40"/>
        <v>4.0263829914491588E-2</v>
      </c>
      <c r="K40" s="29"/>
      <c r="L40" s="7" t="s">
        <v>8</v>
      </c>
      <c r="M40" s="10">
        <f t="shared" ref="M40:R40" si="41">2^(M31-M39)</f>
        <v>0.11755523849594644</v>
      </c>
      <c r="N40" s="10">
        <f t="shared" si="41"/>
        <v>0.11063081179698102</v>
      </c>
      <c r="O40" s="10">
        <f t="shared" si="41"/>
        <v>0.15161574175878861</v>
      </c>
      <c r="P40" s="10">
        <f t="shared" si="41"/>
        <v>0.13468599297565248</v>
      </c>
      <c r="Q40" s="10">
        <f t="shared" si="41"/>
        <v>0.16232434468856435</v>
      </c>
      <c r="R40" s="11">
        <f t="shared" si="41"/>
        <v>0.16181053621201549</v>
      </c>
    </row>
    <row r="41" spans="1:18" x14ac:dyDescent="0.2">
      <c r="A41" s="29"/>
      <c r="B41" s="12" t="s">
        <v>9</v>
      </c>
      <c r="C41" s="13">
        <f>AVERAGE(C40:E40)</f>
        <v>4.3018415956921373E-2</v>
      </c>
      <c r="D41" s="13"/>
      <c r="E41" s="13"/>
      <c r="F41" s="13">
        <f>AVERAGE(F40:H40)</f>
        <v>5.4175293727511849E-2</v>
      </c>
      <c r="G41" s="13"/>
      <c r="H41" s="21"/>
      <c r="K41" s="29"/>
      <c r="L41" s="12" t="s">
        <v>9</v>
      </c>
      <c r="M41" s="13">
        <f>AVERAGE(M40:O40)</f>
        <v>0.12660059735057203</v>
      </c>
      <c r="N41" s="13"/>
      <c r="O41" s="13"/>
      <c r="P41" s="13">
        <f>AVERAGE(P40:R40)</f>
        <v>0.15294029129207742</v>
      </c>
      <c r="Q41" s="13"/>
      <c r="R41" s="21"/>
    </row>
    <row r="42" spans="1:18" ht="17" thickBot="1" x14ac:dyDescent="0.25">
      <c r="A42" s="30"/>
      <c r="B42" s="14" t="s">
        <v>10</v>
      </c>
      <c r="C42" s="15">
        <f>STDEVA(C40:E40)</f>
        <v>1.1440510784098393E-2</v>
      </c>
      <c r="D42" s="15"/>
      <c r="E42" s="15"/>
      <c r="F42" s="15">
        <f>STDEVA(F40:H40)</f>
        <v>1.4428745621407347E-2</v>
      </c>
      <c r="G42" s="15"/>
      <c r="H42" s="22"/>
      <c r="K42" s="30"/>
      <c r="L42" s="14" t="s">
        <v>10</v>
      </c>
      <c r="M42" s="15">
        <f>STDEVA(M40:O40)</f>
        <v>2.1938664695014792E-2</v>
      </c>
      <c r="N42" s="15"/>
      <c r="O42" s="15"/>
      <c r="P42" s="15">
        <f>STDEVA(P40:R40)</f>
        <v>1.5810773385777806E-2</v>
      </c>
      <c r="Q42" s="15"/>
      <c r="R42" s="22"/>
    </row>
    <row r="43" spans="1:18" ht="20" x14ac:dyDescent="0.2">
      <c r="A43" s="16" t="s">
        <v>12</v>
      </c>
    </row>
  </sheetData>
  <mergeCells count="36">
    <mergeCell ref="A27:A42"/>
    <mergeCell ref="C27:E27"/>
    <mergeCell ref="F27:H27"/>
    <mergeCell ref="B33:H33"/>
    <mergeCell ref="C34:H34"/>
    <mergeCell ref="C35:E35"/>
    <mergeCell ref="F35:H35"/>
    <mergeCell ref="A6:A21"/>
    <mergeCell ref="C6:E6"/>
    <mergeCell ref="F6:H6"/>
    <mergeCell ref="B12:H12"/>
    <mergeCell ref="C14:E14"/>
    <mergeCell ref="F14:H14"/>
    <mergeCell ref="B4:H4"/>
    <mergeCell ref="B25:H25"/>
    <mergeCell ref="C5:H5"/>
    <mergeCell ref="C13:H13"/>
    <mergeCell ref="C26:H26"/>
    <mergeCell ref="L4:R4"/>
    <mergeCell ref="M5:R5"/>
    <mergeCell ref="K6:K21"/>
    <mergeCell ref="M6:O6"/>
    <mergeCell ref="P6:R6"/>
    <mergeCell ref="L12:R12"/>
    <mergeCell ref="M13:R13"/>
    <mergeCell ref="M14:O14"/>
    <mergeCell ref="P14:R14"/>
    <mergeCell ref="L25:R25"/>
    <mergeCell ref="M26:R26"/>
    <mergeCell ref="K27:K42"/>
    <mergeCell ref="M27:O27"/>
    <mergeCell ref="P27:R27"/>
    <mergeCell ref="L33:R33"/>
    <mergeCell ref="M34:R34"/>
    <mergeCell ref="M35:O35"/>
    <mergeCell ref="P35:R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67" workbookViewId="0">
      <selection activeCell="P35" sqref="P35:R35"/>
    </sheetView>
  </sheetViews>
  <sheetFormatPr baseColWidth="10" defaultRowHeight="16" x14ac:dyDescent="0.2"/>
  <cols>
    <col min="1" max="1" width="10.83203125" style="2"/>
    <col min="2" max="2" width="16.33203125" style="2" customWidth="1"/>
    <col min="3" max="8" width="12.1640625" style="2" bestFit="1" customWidth="1"/>
    <col min="9" max="16384" width="10.83203125" style="2"/>
  </cols>
  <sheetData>
    <row r="1" spans="1:18" ht="20" x14ac:dyDescent="0.2">
      <c r="A1" s="1" t="s">
        <v>20</v>
      </c>
    </row>
    <row r="3" spans="1:18" ht="17" thickBot="1" x14ac:dyDescent="0.25"/>
    <row r="4" spans="1:18" ht="20" x14ac:dyDescent="0.2">
      <c r="A4" s="17"/>
      <c r="B4" s="25" t="s">
        <v>0</v>
      </c>
      <c r="C4" s="25"/>
      <c r="D4" s="25"/>
      <c r="E4" s="25"/>
      <c r="F4" s="25"/>
      <c r="G4" s="25"/>
      <c r="H4" s="26"/>
      <c r="K4" s="17"/>
      <c r="L4" s="25" t="s">
        <v>0</v>
      </c>
      <c r="M4" s="25"/>
      <c r="N4" s="25"/>
      <c r="O4" s="25"/>
      <c r="P4" s="25"/>
      <c r="Q4" s="25"/>
      <c r="R4" s="26"/>
    </row>
    <row r="5" spans="1:18" ht="20" x14ac:dyDescent="0.2">
      <c r="A5" s="19"/>
      <c r="B5" s="9"/>
      <c r="C5" s="27" t="s">
        <v>21</v>
      </c>
      <c r="D5" s="27"/>
      <c r="E5" s="27"/>
      <c r="F5" s="27"/>
      <c r="G5" s="27"/>
      <c r="H5" s="28"/>
      <c r="K5" s="19"/>
      <c r="L5" s="9"/>
      <c r="M5" s="27" t="s">
        <v>21</v>
      </c>
      <c r="N5" s="27"/>
      <c r="O5" s="27"/>
      <c r="P5" s="27"/>
      <c r="Q5" s="27"/>
      <c r="R5" s="28"/>
    </row>
    <row r="6" spans="1:18" ht="16" customHeight="1" x14ac:dyDescent="0.2">
      <c r="A6" s="29" t="s">
        <v>13</v>
      </c>
      <c r="B6" s="3"/>
      <c r="C6" s="31" t="s">
        <v>14</v>
      </c>
      <c r="D6" s="31"/>
      <c r="E6" s="31"/>
      <c r="F6" s="31" t="s">
        <v>15</v>
      </c>
      <c r="G6" s="31"/>
      <c r="H6" s="32"/>
      <c r="K6" s="29" t="s">
        <v>17</v>
      </c>
      <c r="L6" s="3"/>
      <c r="M6" s="31" t="s">
        <v>14</v>
      </c>
      <c r="N6" s="31"/>
      <c r="O6" s="31"/>
      <c r="P6" s="31" t="s">
        <v>15</v>
      </c>
      <c r="Q6" s="31"/>
      <c r="R6" s="32"/>
    </row>
    <row r="7" spans="1:18" ht="16" customHeight="1" x14ac:dyDescent="0.2">
      <c r="A7" s="29"/>
      <c r="B7" s="3"/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5" t="s">
        <v>3</v>
      </c>
      <c r="K7" s="29"/>
      <c r="L7" s="3"/>
      <c r="M7" s="4" t="s">
        <v>1</v>
      </c>
      <c r="N7" s="4" t="s">
        <v>2</v>
      </c>
      <c r="O7" s="4" t="s">
        <v>3</v>
      </c>
      <c r="P7" s="4" t="s">
        <v>1</v>
      </c>
      <c r="Q7" s="4" t="s">
        <v>2</v>
      </c>
      <c r="R7" s="5" t="s">
        <v>3</v>
      </c>
    </row>
    <row r="8" spans="1:18" ht="16" customHeight="1" x14ac:dyDescent="0.2">
      <c r="A8" s="29"/>
      <c r="B8" s="3" t="s">
        <v>4</v>
      </c>
      <c r="C8" s="23">
        <v>21.649192396354199</v>
      </c>
      <c r="D8" s="23">
        <v>21.927399419714799</v>
      </c>
      <c r="E8" s="23">
        <v>22.1884700212428</v>
      </c>
      <c r="F8" s="18">
        <v>22.728154090363301</v>
      </c>
      <c r="G8" s="18">
        <v>22.728847001860501</v>
      </c>
      <c r="H8" s="20">
        <v>22.645769892393201</v>
      </c>
      <c r="K8" s="29"/>
      <c r="L8" s="3" t="s">
        <v>4</v>
      </c>
      <c r="M8" s="23">
        <v>20.6474300538577</v>
      </c>
      <c r="N8" s="23">
        <v>20.726098578818998</v>
      </c>
      <c r="O8" s="23">
        <v>21.297345446066402</v>
      </c>
      <c r="P8" s="18">
        <v>21.987537614665499</v>
      </c>
      <c r="Q8" s="18">
        <v>21.324441646691</v>
      </c>
      <c r="R8" s="20">
        <v>21.59792266518</v>
      </c>
    </row>
    <row r="9" spans="1:18" ht="16" customHeight="1" x14ac:dyDescent="0.2">
      <c r="A9" s="29"/>
      <c r="B9" s="7" t="s">
        <v>5</v>
      </c>
      <c r="C9" s="23">
        <v>21.712255430782498</v>
      </c>
      <c r="D9" s="24">
        <v>21.945794459735399</v>
      </c>
      <c r="E9" s="23">
        <v>22.085477666968099</v>
      </c>
      <c r="F9" s="18">
        <v>22.995561689472801</v>
      </c>
      <c r="G9" s="18">
        <v>22.711063687107099</v>
      </c>
      <c r="H9" s="20">
        <v>22.716201351095101</v>
      </c>
      <c r="K9" s="29"/>
      <c r="L9" s="7" t="s">
        <v>5</v>
      </c>
      <c r="M9" s="23">
        <v>20.629486718022498</v>
      </c>
      <c r="N9" s="24">
        <v>20.937320568291302</v>
      </c>
      <c r="O9" s="23">
        <v>20.968938142526699</v>
      </c>
      <c r="P9" s="18">
        <v>21.575834409786101</v>
      </c>
      <c r="Q9" s="18">
        <v>22.419947920818199</v>
      </c>
      <c r="R9" s="20">
        <v>21.622355997441101</v>
      </c>
    </row>
    <row r="10" spans="1:18" ht="16" customHeight="1" x14ac:dyDescent="0.2">
      <c r="A10" s="29"/>
      <c r="B10" s="7" t="s">
        <v>6</v>
      </c>
      <c r="C10" s="6">
        <f t="shared" ref="C10:H10" si="0">AVERAGE(C8:C9)</f>
        <v>21.68072391356835</v>
      </c>
      <c r="D10" s="6">
        <f t="shared" si="0"/>
        <v>21.936596939725099</v>
      </c>
      <c r="E10" s="6">
        <f t="shared" si="0"/>
        <v>22.136973844105448</v>
      </c>
      <c r="F10" s="6">
        <f t="shared" si="0"/>
        <v>22.861857889918049</v>
      </c>
      <c r="G10" s="6">
        <f t="shared" si="0"/>
        <v>22.7199553444838</v>
      </c>
      <c r="H10" s="8">
        <f t="shared" si="0"/>
        <v>22.680985621744149</v>
      </c>
      <c r="K10" s="29"/>
      <c r="L10" s="7" t="s">
        <v>6</v>
      </c>
      <c r="M10" s="6">
        <f t="shared" ref="M10:R10" si="1">AVERAGE(M8:M9)</f>
        <v>20.638458385940098</v>
      </c>
      <c r="N10" s="6">
        <f t="shared" si="1"/>
        <v>20.831709573555152</v>
      </c>
      <c r="O10" s="6">
        <f t="shared" si="1"/>
        <v>21.133141794296549</v>
      </c>
      <c r="P10" s="6">
        <f t="shared" si="1"/>
        <v>21.781686012225798</v>
      </c>
      <c r="Q10" s="6">
        <f t="shared" si="1"/>
        <v>21.872194783754601</v>
      </c>
      <c r="R10" s="8">
        <f t="shared" si="1"/>
        <v>21.610139331310549</v>
      </c>
    </row>
    <row r="11" spans="1:18" x14ac:dyDescent="0.2">
      <c r="A11" s="29"/>
      <c r="B11" s="6"/>
      <c r="C11" s="4"/>
      <c r="D11" s="4"/>
      <c r="E11" s="4"/>
      <c r="F11" s="4"/>
      <c r="G11" s="4"/>
      <c r="H11" s="5"/>
      <c r="K11" s="29"/>
      <c r="L11" s="6"/>
      <c r="M11" s="4"/>
      <c r="N11" s="4"/>
      <c r="O11" s="4"/>
      <c r="P11" s="4"/>
      <c r="Q11" s="4"/>
      <c r="R11" s="5"/>
    </row>
    <row r="12" spans="1:18" ht="18" customHeight="1" x14ac:dyDescent="0.2">
      <c r="A12" s="29"/>
      <c r="B12" s="27" t="s">
        <v>7</v>
      </c>
      <c r="C12" s="27"/>
      <c r="D12" s="27"/>
      <c r="E12" s="27"/>
      <c r="F12" s="27"/>
      <c r="G12" s="27"/>
      <c r="H12" s="28"/>
      <c r="K12" s="29"/>
      <c r="L12" s="27" t="s">
        <v>7</v>
      </c>
      <c r="M12" s="27"/>
      <c r="N12" s="27"/>
      <c r="O12" s="27"/>
      <c r="P12" s="27"/>
      <c r="Q12" s="27"/>
      <c r="R12" s="28"/>
    </row>
    <row r="13" spans="1:18" ht="18" customHeight="1" x14ac:dyDescent="0.2">
      <c r="A13" s="29"/>
      <c r="B13" s="9"/>
      <c r="C13" s="27" t="s">
        <v>21</v>
      </c>
      <c r="D13" s="27"/>
      <c r="E13" s="27"/>
      <c r="F13" s="27"/>
      <c r="G13" s="27"/>
      <c r="H13" s="28"/>
      <c r="K13" s="29"/>
      <c r="L13" s="9"/>
      <c r="M13" s="27" t="s">
        <v>21</v>
      </c>
      <c r="N13" s="27"/>
      <c r="O13" s="27"/>
      <c r="P13" s="27"/>
      <c r="Q13" s="27"/>
      <c r="R13" s="28"/>
    </row>
    <row r="14" spans="1:18" ht="16" customHeight="1" x14ac:dyDescent="0.2">
      <c r="A14" s="29"/>
      <c r="B14" s="3"/>
      <c r="C14" s="31" t="s">
        <v>14</v>
      </c>
      <c r="D14" s="31"/>
      <c r="E14" s="31"/>
      <c r="F14" s="33" t="s">
        <v>15</v>
      </c>
      <c r="G14" s="33"/>
      <c r="H14" s="34"/>
      <c r="K14" s="29"/>
      <c r="L14" s="3"/>
      <c r="M14" s="31" t="s">
        <v>14</v>
      </c>
      <c r="N14" s="31"/>
      <c r="O14" s="31"/>
      <c r="P14" s="33" t="s">
        <v>15</v>
      </c>
      <c r="Q14" s="33"/>
      <c r="R14" s="34"/>
    </row>
    <row r="15" spans="1:18" ht="16" customHeight="1" x14ac:dyDescent="0.2">
      <c r="A15" s="29"/>
      <c r="B15" s="3"/>
      <c r="C15" s="4" t="s">
        <v>1</v>
      </c>
      <c r="D15" s="4" t="s">
        <v>2</v>
      </c>
      <c r="E15" s="4" t="s">
        <v>3</v>
      </c>
      <c r="F15" s="4" t="s">
        <v>1</v>
      </c>
      <c r="G15" s="4" t="s">
        <v>2</v>
      </c>
      <c r="H15" s="5" t="s">
        <v>3</v>
      </c>
      <c r="K15" s="29"/>
      <c r="L15" s="3"/>
      <c r="M15" s="4" t="s">
        <v>1</v>
      </c>
      <c r="N15" s="4" t="s">
        <v>2</v>
      </c>
      <c r="O15" s="4" t="s">
        <v>3</v>
      </c>
      <c r="P15" s="4" t="s">
        <v>1</v>
      </c>
      <c r="Q15" s="4" t="s">
        <v>2</v>
      </c>
      <c r="R15" s="5" t="s">
        <v>3</v>
      </c>
    </row>
    <row r="16" spans="1:18" ht="16" customHeight="1" x14ac:dyDescent="0.2">
      <c r="A16" s="29"/>
      <c r="B16" s="3" t="s">
        <v>4</v>
      </c>
      <c r="C16" s="18">
        <v>32.297958817335299</v>
      </c>
      <c r="D16" s="18">
        <v>28.0882566322081</v>
      </c>
      <c r="E16" s="18">
        <v>29.783044609499001</v>
      </c>
      <c r="F16" s="18">
        <v>27.704145820004399</v>
      </c>
      <c r="G16" s="18">
        <v>27.9856577423514</v>
      </c>
      <c r="H16" s="20">
        <v>28.1504836250773</v>
      </c>
      <c r="K16" s="29"/>
      <c r="L16" s="3" t="s">
        <v>4</v>
      </c>
      <c r="M16" s="18">
        <v>23.8947923203275</v>
      </c>
      <c r="N16" s="18">
        <v>23.306823433875302</v>
      </c>
      <c r="O16" s="18">
        <v>23.285194805442998</v>
      </c>
      <c r="P16" s="18">
        <v>23.749460209218299</v>
      </c>
      <c r="Q16" s="18">
        <v>24.030461205853602</v>
      </c>
      <c r="R16" s="20">
        <v>24.313010321486399</v>
      </c>
    </row>
    <row r="17" spans="1:18" ht="16" customHeight="1" x14ac:dyDescent="0.2">
      <c r="A17" s="29"/>
      <c r="B17" s="7" t="s">
        <v>5</v>
      </c>
      <c r="C17" s="18">
        <v>30.054864570769499</v>
      </c>
      <c r="D17" s="18">
        <v>27.938079287410499</v>
      </c>
      <c r="E17" s="18">
        <v>29.522838826103101</v>
      </c>
      <c r="F17" s="18">
        <v>27.664837863926799</v>
      </c>
      <c r="G17" s="18">
        <v>28.086058825247498</v>
      </c>
      <c r="H17" s="20">
        <v>27.9614022197329</v>
      </c>
      <c r="K17" s="29"/>
      <c r="L17" s="7" t="s">
        <v>5</v>
      </c>
      <c r="M17" s="18">
        <v>23.9182014524675</v>
      </c>
      <c r="N17" s="18">
        <v>23.378884414286599</v>
      </c>
      <c r="O17" s="18">
        <v>23.236654784171598</v>
      </c>
      <c r="P17" s="18">
        <v>23.572182023619</v>
      </c>
      <c r="Q17" s="18">
        <v>23.765957525371</v>
      </c>
      <c r="R17" s="20">
        <v>24.094924569041801</v>
      </c>
    </row>
    <row r="18" spans="1:18" ht="16" customHeight="1" x14ac:dyDescent="0.2">
      <c r="A18" s="29"/>
      <c r="B18" s="7" t="s">
        <v>6</v>
      </c>
      <c r="C18" s="6">
        <f t="shared" ref="C18:H18" si="2">AVERAGE(C16:C17)</f>
        <v>31.176411694052398</v>
      </c>
      <c r="D18" s="6">
        <f t="shared" si="2"/>
        <v>28.013167959809302</v>
      </c>
      <c r="E18" s="6">
        <f t="shared" si="2"/>
        <v>29.652941717801049</v>
      </c>
      <c r="F18" s="6">
        <f t="shared" si="2"/>
        <v>27.684491841965599</v>
      </c>
      <c r="G18" s="6">
        <f t="shared" si="2"/>
        <v>28.035858283799449</v>
      </c>
      <c r="H18" s="8">
        <f t="shared" si="2"/>
        <v>28.055942922405102</v>
      </c>
      <c r="K18" s="29"/>
      <c r="L18" s="7" t="s">
        <v>6</v>
      </c>
      <c r="M18" s="6">
        <f t="shared" ref="M18:R18" si="3">AVERAGE(M16:M17)</f>
        <v>23.906496886397498</v>
      </c>
      <c r="N18" s="6">
        <f t="shared" si="3"/>
        <v>23.342853924080949</v>
      </c>
      <c r="O18" s="6">
        <f t="shared" si="3"/>
        <v>23.260924794807298</v>
      </c>
      <c r="P18" s="6">
        <f t="shared" si="3"/>
        <v>23.660821116418649</v>
      </c>
      <c r="Q18" s="6">
        <f t="shared" si="3"/>
        <v>23.898209365612303</v>
      </c>
      <c r="R18" s="8">
        <f t="shared" si="3"/>
        <v>24.203967445264098</v>
      </c>
    </row>
    <row r="19" spans="1:18" ht="16" customHeight="1" x14ac:dyDescent="0.2">
      <c r="A19" s="29"/>
      <c r="B19" s="7" t="s">
        <v>8</v>
      </c>
      <c r="C19" s="10">
        <f t="shared" ref="C19:H19" si="4">2^(C10-C18)</f>
        <v>1.3852021233968224E-3</v>
      </c>
      <c r="D19" s="10">
        <f t="shared" si="4"/>
        <v>1.4817326551192649E-2</v>
      </c>
      <c r="E19" s="10">
        <f t="shared" si="4"/>
        <v>5.4634657337033227E-3</v>
      </c>
      <c r="F19" s="10">
        <f t="shared" si="4"/>
        <v>3.5338045234550815E-2</v>
      </c>
      <c r="G19" s="10">
        <f t="shared" si="4"/>
        <v>2.5104626314316425E-2</v>
      </c>
      <c r="H19" s="11">
        <f t="shared" si="4"/>
        <v>2.4097757355997253E-2</v>
      </c>
      <c r="K19" s="29"/>
      <c r="L19" s="7" t="s">
        <v>8</v>
      </c>
      <c r="M19" s="10">
        <f t="shared" ref="M19:R19" si="5">2^(M10-M18)</f>
        <v>0.10380598275775196</v>
      </c>
      <c r="N19" s="10">
        <f t="shared" si="5"/>
        <v>0.17541641338406902</v>
      </c>
      <c r="O19" s="10">
        <f t="shared" si="5"/>
        <v>0.22880920522766557</v>
      </c>
      <c r="P19" s="10">
        <f t="shared" si="5"/>
        <v>0.27184663887491234</v>
      </c>
      <c r="Q19" s="10">
        <f t="shared" si="5"/>
        <v>0.24553241711544699</v>
      </c>
      <c r="R19" s="11">
        <f t="shared" si="5"/>
        <v>0.16564561135887562</v>
      </c>
    </row>
    <row r="20" spans="1:18" x14ac:dyDescent="0.2">
      <c r="A20" s="29"/>
      <c r="B20" s="12" t="s">
        <v>9</v>
      </c>
      <c r="C20" s="13">
        <f>AVERAGE(C19:E19)</f>
        <v>7.2219981360975988E-3</v>
      </c>
      <c r="D20" s="13"/>
      <c r="E20" s="13"/>
      <c r="F20" s="13">
        <f>AVERAGE(F19:H19)</f>
        <v>2.8180142968288163E-2</v>
      </c>
      <c r="G20" s="13"/>
      <c r="H20" s="21"/>
      <c r="K20" s="29"/>
      <c r="L20" s="12" t="s">
        <v>9</v>
      </c>
      <c r="M20" s="13">
        <f>AVERAGE(M19:O19)</f>
        <v>0.16934386712316218</v>
      </c>
      <c r="N20" s="13"/>
      <c r="O20" s="13"/>
      <c r="P20" s="13">
        <f>AVERAGE(P19:R19)</f>
        <v>0.22767488911641162</v>
      </c>
      <c r="Q20" s="13"/>
      <c r="R20" s="21"/>
    </row>
    <row r="21" spans="1:18" ht="17" thickBot="1" x14ac:dyDescent="0.25">
      <c r="A21" s="30"/>
      <c r="B21" s="14" t="s">
        <v>10</v>
      </c>
      <c r="C21" s="15">
        <f>STDEVA(C19:E19)</f>
        <v>6.8865680000019056E-3</v>
      </c>
      <c r="D21" s="15"/>
      <c r="E21" s="15"/>
      <c r="F21" s="15">
        <f>STDEVA(F19:H19)</f>
        <v>6.2193343626816494E-3</v>
      </c>
      <c r="G21" s="15"/>
      <c r="H21" s="22"/>
      <c r="K21" s="30"/>
      <c r="L21" s="14" t="s">
        <v>10</v>
      </c>
      <c r="M21" s="15">
        <f>STDEVA(M19:O19)</f>
        <v>6.2722470220279242E-2</v>
      </c>
      <c r="N21" s="15"/>
      <c r="O21" s="15"/>
      <c r="P21" s="15">
        <f>STDEVA(P19:R19)</f>
        <v>5.530671786539839E-2</v>
      </c>
      <c r="Q21" s="15"/>
      <c r="R21" s="22"/>
    </row>
    <row r="22" spans="1:18" ht="18" customHeight="1" x14ac:dyDescent="0.2"/>
    <row r="23" spans="1:18" ht="16" customHeight="1" x14ac:dyDescent="0.2">
      <c r="A23" s="6"/>
      <c r="B23" s="6"/>
    </row>
    <row r="24" spans="1:18" ht="16" customHeight="1" thickBot="1" x14ac:dyDescent="0.25">
      <c r="A24" s="6"/>
      <c r="B24" s="6"/>
      <c r="C24" s="4"/>
      <c r="D24" s="4"/>
      <c r="E24" s="4"/>
      <c r="F24" s="4"/>
      <c r="G24" s="4"/>
      <c r="H24" s="4"/>
    </row>
    <row r="25" spans="1:18" ht="16" customHeight="1" x14ac:dyDescent="0.2">
      <c r="A25" s="17"/>
      <c r="B25" s="25" t="s">
        <v>0</v>
      </c>
      <c r="C25" s="25"/>
      <c r="D25" s="25"/>
      <c r="E25" s="25"/>
      <c r="F25" s="25"/>
      <c r="G25" s="25"/>
      <c r="H25" s="26"/>
      <c r="K25" s="17"/>
      <c r="L25" s="25" t="s">
        <v>0</v>
      </c>
      <c r="M25" s="25"/>
      <c r="N25" s="25"/>
      <c r="O25" s="25"/>
      <c r="P25" s="25"/>
      <c r="Q25" s="25"/>
      <c r="R25" s="26"/>
    </row>
    <row r="26" spans="1:18" ht="16" customHeight="1" x14ac:dyDescent="0.2">
      <c r="A26" s="19"/>
      <c r="B26" s="9"/>
      <c r="C26" s="27" t="s">
        <v>21</v>
      </c>
      <c r="D26" s="27"/>
      <c r="E26" s="27"/>
      <c r="F26" s="27"/>
      <c r="G26" s="27"/>
      <c r="H26" s="28"/>
      <c r="K26" s="19"/>
      <c r="L26" s="9"/>
      <c r="M26" s="27" t="s">
        <v>21</v>
      </c>
      <c r="N26" s="27"/>
      <c r="O26" s="27"/>
      <c r="P26" s="27"/>
      <c r="Q26" s="27"/>
      <c r="R26" s="28"/>
    </row>
    <row r="27" spans="1:18" ht="16" customHeight="1" x14ac:dyDescent="0.2">
      <c r="A27" s="29" t="s">
        <v>18</v>
      </c>
      <c r="B27" s="3"/>
      <c r="C27" s="31" t="s">
        <v>14</v>
      </c>
      <c r="D27" s="31"/>
      <c r="E27" s="31"/>
      <c r="F27" s="31" t="s">
        <v>15</v>
      </c>
      <c r="G27" s="31"/>
      <c r="H27" s="32"/>
      <c r="K27" s="29" t="s">
        <v>19</v>
      </c>
      <c r="L27" s="3"/>
      <c r="M27" s="31" t="s">
        <v>14</v>
      </c>
      <c r="N27" s="31"/>
      <c r="O27" s="31"/>
      <c r="P27" s="31" t="s">
        <v>15</v>
      </c>
      <c r="Q27" s="31"/>
      <c r="R27" s="32"/>
    </row>
    <row r="28" spans="1:18" ht="18" customHeight="1" x14ac:dyDescent="0.2">
      <c r="A28" s="29"/>
      <c r="B28" s="3"/>
      <c r="C28" s="4" t="s">
        <v>1</v>
      </c>
      <c r="D28" s="4" t="s">
        <v>2</v>
      </c>
      <c r="E28" s="4" t="s">
        <v>3</v>
      </c>
      <c r="F28" s="4" t="s">
        <v>1</v>
      </c>
      <c r="G28" s="4" t="s">
        <v>2</v>
      </c>
      <c r="H28" s="5" t="s">
        <v>3</v>
      </c>
      <c r="K28" s="29"/>
      <c r="L28" s="3"/>
      <c r="M28" s="4" t="s">
        <v>1</v>
      </c>
      <c r="N28" s="4" t="s">
        <v>2</v>
      </c>
      <c r="O28" s="4" t="s">
        <v>3</v>
      </c>
      <c r="P28" s="4" t="s">
        <v>1</v>
      </c>
      <c r="Q28" s="4" t="s">
        <v>2</v>
      </c>
      <c r="R28" s="5" t="s">
        <v>3</v>
      </c>
    </row>
    <row r="29" spans="1:18" ht="16" customHeight="1" x14ac:dyDescent="0.2">
      <c r="A29" s="29"/>
      <c r="B29" s="3" t="s">
        <v>4</v>
      </c>
      <c r="C29" s="23">
        <v>20.385632791920202</v>
      </c>
      <c r="D29" s="23">
        <v>20.332749000695301</v>
      </c>
      <c r="E29" s="23">
        <v>21.253513707873701</v>
      </c>
      <c r="F29" s="18">
        <v>20.981374529855199</v>
      </c>
      <c r="G29" s="18">
        <v>20.946305698726601</v>
      </c>
      <c r="H29" s="20">
        <v>21.061300465656899</v>
      </c>
      <c r="K29" s="29"/>
      <c r="L29" s="3" t="s">
        <v>4</v>
      </c>
      <c r="M29" s="23">
        <v>20.995736249779899</v>
      </c>
      <c r="N29" s="23">
        <v>21.291934441922301</v>
      </c>
      <c r="O29" s="23">
        <v>21.327347818132601</v>
      </c>
      <c r="P29" s="18">
        <v>21.5586793679735</v>
      </c>
      <c r="Q29" s="18">
        <v>21.476508883998498</v>
      </c>
      <c r="R29" s="20">
        <v>21.470835698438599</v>
      </c>
    </row>
    <row r="30" spans="1:18" ht="16" customHeight="1" x14ac:dyDescent="0.2">
      <c r="A30" s="29"/>
      <c r="B30" s="7" t="s">
        <v>5</v>
      </c>
      <c r="C30" s="23">
        <v>20.704409627793201</v>
      </c>
      <c r="D30" s="24">
        <v>20.920303139005199</v>
      </c>
      <c r="E30" s="23">
        <v>21.103010232670702</v>
      </c>
      <c r="F30" s="18">
        <v>21.2994984117652</v>
      </c>
      <c r="G30" s="18">
        <v>21.457929188222</v>
      </c>
      <c r="H30" s="20">
        <v>21.171637365988499</v>
      </c>
      <c r="K30" s="29"/>
      <c r="L30" s="7" t="s">
        <v>5</v>
      </c>
      <c r="M30" s="23">
        <v>20.674661346899999</v>
      </c>
      <c r="N30" s="24">
        <v>20.6839020429241</v>
      </c>
      <c r="O30" s="23">
        <v>21.2795086290628</v>
      </c>
      <c r="P30" s="18">
        <v>21.3629686450879</v>
      </c>
      <c r="Q30" s="18">
        <v>21.3278211194012</v>
      </c>
      <c r="R30" s="20">
        <v>21.294739256180499</v>
      </c>
    </row>
    <row r="31" spans="1:18" ht="16" customHeight="1" x14ac:dyDescent="0.2">
      <c r="A31" s="29"/>
      <c r="B31" s="7" t="s">
        <v>6</v>
      </c>
      <c r="C31" s="6">
        <f t="shared" ref="C31:H31" si="6">AVERAGE(C29:C30)</f>
        <v>20.545021209856699</v>
      </c>
      <c r="D31" s="6">
        <f t="shared" si="6"/>
        <v>20.62652606985025</v>
      </c>
      <c r="E31" s="6">
        <f t="shared" si="6"/>
        <v>21.178261970272203</v>
      </c>
      <c r="F31" s="6">
        <f t="shared" si="6"/>
        <v>21.140436470810201</v>
      </c>
      <c r="G31" s="6">
        <f t="shared" si="6"/>
        <v>21.2021174434743</v>
      </c>
      <c r="H31" s="8">
        <f t="shared" si="6"/>
        <v>21.116468915822701</v>
      </c>
      <c r="K31" s="29"/>
      <c r="L31" s="7" t="s">
        <v>6</v>
      </c>
      <c r="M31" s="6">
        <f t="shared" ref="M31:R31" si="7">AVERAGE(M29:M30)</f>
        <v>20.835198798339949</v>
      </c>
      <c r="N31" s="6">
        <f t="shared" si="7"/>
        <v>20.987918242423198</v>
      </c>
      <c r="O31" s="6">
        <f t="shared" si="7"/>
        <v>21.303428223597699</v>
      </c>
      <c r="P31" s="6">
        <f t="shared" si="7"/>
        <v>21.4608240065307</v>
      </c>
      <c r="Q31" s="6">
        <f t="shared" si="7"/>
        <v>21.402165001699849</v>
      </c>
      <c r="R31" s="8">
        <f t="shared" si="7"/>
        <v>21.382787477309549</v>
      </c>
    </row>
    <row r="32" spans="1:18" ht="16" customHeight="1" x14ac:dyDescent="0.2">
      <c r="A32" s="29"/>
      <c r="B32" s="6"/>
      <c r="C32" s="4"/>
      <c r="D32" s="4"/>
      <c r="E32" s="4"/>
      <c r="F32" s="4"/>
      <c r="G32" s="4"/>
      <c r="H32" s="5"/>
      <c r="K32" s="29"/>
      <c r="L32" s="6"/>
      <c r="M32" s="4"/>
      <c r="N32" s="4"/>
      <c r="O32" s="4"/>
      <c r="P32" s="4"/>
      <c r="Q32" s="4"/>
      <c r="R32" s="5"/>
    </row>
    <row r="33" spans="1:18" ht="16" customHeight="1" x14ac:dyDescent="0.2">
      <c r="A33" s="29"/>
      <c r="B33" s="27" t="s">
        <v>7</v>
      </c>
      <c r="C33" s="27"/>
      <c r="D33" s="27"/>
      <c r="E33" s="27"/>
      <c r="F33" s="27"/>
      <c r="G33" s="27"/>
      <c r="H33" s="28"/>
      <c r="K33" s="29"/>
      <c r="L33" s="27" t="s">
        <v>7</v>
      </c>
      <c r="M33" s="27"/>
      <c r="N33" s="27"/>
      <c r="O33" s="27"/>
      <c r="P33" s="27"/>
      <c r="Q33" s="27"/>
      <c r="R33" s="28"/>
    </row>
    <row r="34" spans="1:18" ht="16" customHeight="1" x14ac:dyDescent="0.2">
      <c r="A34" s="29"/>
      <c r="B34" s="9"/>
      <c r="C34" s="27" t="s">
        <v>21</v>
      </c>
      <c r="D34" s="27"/>
      <c r="E34" s="27"/>
      <c r="F34" s="27"/>
      <c r="G34" s="27"/>
      <c r="H34" s="28"/>
      <c r="K34" s="29"/>
      <c r="L34" s="9"/>
      <c r="M34" s="27" t="s">
        <v>21</v>
      </c>
      <c r="N34" s="27"/>
      <c r="O34" s="27"/>
      <c r="P34" s="27"/>
      <c r="Q34" s="27"/>
      <c r="R34" s="28"/>
    </row>
    <row r="35" spans="1:18" ht="16" customHeight="1" x14ac:dyDescent="0.2">
      <c r="A35" s="29"/>
      <c r="B35" s="3"/>
      <c r="C35" s="31" t="s">
        <v>14</v>
      </c>
      <c r="D35" s="31"/>
      <c r="E35" s="31"/>
      <c r="F35" s="33" t="s">
        <v>15</v>
      </c>
      <c r="G35" s="33"/>
      <c r="H35" s="34"/>
      <c r="K35" s="29"/>
      <c r="L35" s="3"/>
      <c r="M35" s="31" t="s">
        <v>14</v>
      </c>
      <c r="N35" s="31"/>
      <c r="O35" s="31"/>
      <c r="P35" s="33" t="s">
        <v>15</v>
      </c>
      <c r="Q35" s="33"/>
      <c r="R35" s="34"/>
    </row>
    <row r="36" spans="1:18" ht="16" customHeight="1" x14ac:dyDescent="0.2">
      <c r="A36" s="29"/>
      <c r="B36" s="3"/>
      <c r="C36" s="4" t="s">
        <v>1</v>
      </c>
      <c r="D36" s="4" t="s">
        <v>2</v>
      </c>
      <c r="E36" s="4" t="s">
        <v>3</v>
      </c>
      <c r="F36" s="4" t="s">
        <v>1</v>
      </c>
      <c r="G36" s="4" t="s">
        <v>2</v>
      </c>
      <c r="H36" s="5" t="s">
        <v>3</v>
      </c>
      <c r="K36" s="29"/>
      <c r="L36" s="3"/>
      <c r="M36" s="4" t="s">
        <v>1</v>
      </c>
      <c r="N36" s="4" t="s">
        <v>2</v>
      </c>
      <c r="O36" s="4" t="s">
        <v>3</v>
      </c>
      <c r="P36" s="4" t="s">
        <v>1</v>
      </c>
      <c r="Q36" s="4" t="s">
        <v>2</v>
      </c>
      <c r="R36" s="5" t="s">
        <v>3</v>
      </c>
    </row>
    <row r="37" spans="1:18" ht="16" customHeight="1" x14ac:dyDescent="0.2">
      <c r="A37" s="29"/>
      <c r="B37" s="3" t="s">
        <v>4</v>
      </c>
      <c r="C37" s="18">
        <v>26.269091328202101</v>
      </c>
      <c r="D37" s="18">
        <v>25.313222977781901</v>
      </c>
      <c r="E37" s="18">
        <v>26.973197884994701</v>
      </c>
      <c r="F37" s="18">
        <v>26.809236913228801</v>
      </c>
      <c r="G37" s="18">
        <v>27.047930119704102</v>
      </c>
      <c r="H37" s="20">
        <v>26.282830775885898</v>
      </c>
      <c r="K37" s="29"/>
      <c r="L37" s="3" t="s">
        <v>4</v>
      </c>
      <c r="M37" s="18">
        <v>29.7484736116911</v>
      </c>
      <c r="N37" s="18">
        <v>27.199925124337</v>
      </c>
      <c r="O37" s="18">
        <v>29.1722115200856</v>
      </c>
      <c r="P37" s="18">
        <v>28.759378788944701</v>
      </c>
      <c r="Q37" s="18">
        <v>28.5087981097947</v>
      </c>
      <c r="R37" s="20">
        <v>28.752860775531399</v>
      </c>
    </row>
    <row r="38" spans="1:18" ht="16" customHeight="1" x14ac:dyDescent="0.2">
      <c r="A38" s="29"/>
      <c r="B38" s="7" t="s">
        <v>5</v>
      </c>
      <c r="C38" s="18">
        <v>26.2156192034256</v>
      </c>
      <c r="D38" s="18">
        <v>25.288503958655902</v>
      </c>
      <c r="E38" s="18">
        <v>27.026211288359502</v>
      </c>
      <c r="F38" s="18">
        <v>26.516221677740901</v>
      </c>
      <c r="G38" s="18">
        <v>27.1823904891755</v>
      </c>
      <c r="H38" s="20">
        <v>26.661307089372599</v>
      </c>
      <c r="K38" s="29"/>
      <c r="L38" s="7" t="s">
        <v>5</v>
      </c>
      <c r="M38" s="18">
        <v>29.325482291083201</v>
      </c>
      <c r="N38" s="18">
        <v>27.042902597907698</v>
      </c>
      <c r="O38" s="18">
        <v>28.813406532223699</v>
      </c>
      <c r="P38" s="18">
        <v>28.700110539301399</v>
      </c>
      <c r="Q38" s="18">
        <v>28.8188870374942</v>
      </c>
      <c r="R38" s="20">
        <v>28.585119086969002</v>
      </c>
    </row>
    <row r="39" spans="1:18" ht="16" customHeight="1" x14ac:dyDescent="0.2">
      <c r="A39" s="29"/>
      <c r="B39" s="7" t="s">
        <v>6</v>
      </c>
      <c r="C39" s="6">
        <f t="shared" ref="C39:H39" si="8">AVERAGE(C37:C38)</f>
        <v>26.242355265813849</v>
      </c>
      <c r="D39" s="6">
        <f t="shared" si="8"/>
        <v>25.3008634682189</v>
      </c>
      <c r="E39" s="6">
        <f t="shared" si="8"/>
        <v>26.999704586677101</v>
      </c>
      <c r="F39" s="6">
        <f t="shared" si="8"/>
        <v>26.662729295484851</v>
      </c>
      <c r="G39" s="6">
        <f t="shared" si="8"/>
        <v>27.115160304439801</v>
      </c>
      <c r="H39" s="8">
        <f t="shared" si="8"/>
        <v>26.472068932629249</v>
      </c>
      <c r="K39" s="29"/>
      <c r="L39" s="7" t="s">
        <v>6</v>
      </c>
      <c r="M39" s="6">
        <f t="shared" ref="M39:R39" si="9">AVERAGE(M37:M38)</f>
        <v>29.536977951387151</v>
      </c>
      <c r="N39" s="6">
        <f t="shared" si="9"/>
        <v>27.121413861122349</v>
      </c>
      <c r="O39" s="6">
        <f t="shared" si="9"/>
        <v>28.992809026154649</v>
      </c>
      <c r="P39" s="6">
        <f t="shared" si="9"/>
        <v>28.72974466412305</v>
      </c>
      <c r="Q39" s="6">
        <f t="shared" si="9"/>
        <v>28.663842573644452</v>
      </c>
      <c r="R39" s="8">
        <f t="shared" si="9"/>
        <v>28.668989931250202</v>
      </c>
    </row>
    <row r="40" spans="1:18" ht="17" customHeight="1" x14ac:dyDescent="0.2">
      <c r="A40" s="29"/>
      <c r="B40" s="7" t="s">
        <v>8</v>
      </c>
      <c r="C40" s="10">
        <f t="shared" ref="C40:H40" si="10">2^(C31-C39)</f>
        <v>1.9272211532072724E-2</v>
      </c>
      <c r="D40" s="10">
        <f t="shared" si="10"/>
        <v>3.9163746720384078E-2</v>
      </c>
      <c r="E40" s="10">
        <f t="shared" si="10"/>
        <v>1.7683619208613881E-2</v>
      </c>
      <c r="F40" s="10">
        <f t="shared" si="10"/>
        <v>2.1758262649661644E-2</v>
      </c>
      <c r="G40" s="10">
        <f t="shared" si="10"/>
        <v>1.6595744239407729E-2</v>
      </c>
      <c r="H40" s="11">
        <f t="shared" si="10"/>
        <v>2.4423266599648743E-2</v>
      </c>
      <c r="K40" s="29"/>
      <c r="L40" s="7" t="s">
        <v>8</v>
      </c>
      <c r="M40" s="10">
        <f t="shared" ref="M40:R40" si="11">2^(M31-M39)</f>
        <v>2.40161539741567E-3</v>
      </c>
      <c r="N40" s="10">
        <f t="shared" si="11"/>
        <v>1.4244061512683197E-2</v>
      </c>
      <c r="O40" s="10">
        <f t="shared" si="11"/>
        <v>4.844687072017774E-3</v>
      </c>
      <c r="P40" s="10">
        <f t="shared" si="11"/>
        <v>6.4839080289029998E-3</v>
      </c>
      <c r="Q40" s="10">
        <f t="shared" si="11"/>
        <v>6.516542499869965E-3</v>
      </c>
      <c r="R40" s="11">
        <f t="shared" si="11"/>
        <v>6.4067017507596948E-3</v>
      </c>
    </row>
    <row r="41" spans="1:18" x14ac:dyDescent="0.2">
      <c r="A41" s="29"/>
      <c r="B41" s="12" t="s">
        <v>9</v>
      </c>
      <c r="C41" s="13">
        <f>AVERAGE(C40:E40)</f>
        <v>2.537319248702356E-2</v>
      </c>
      <c r="D41" s="13"/>
      <c r="E41" s="13"/>
      <c r="F41" s="13">
        <f>AVERAGE(F40:H40)</f>
        <v>2.0925757829572705E-2</v>
      </c>
      <c r="G41" s="13"/>
      <c r="H41" s="21"/>
      <c r="K41" s="29"/>
      <c r="L41" s="12" t="s">
        <v>9</v>
      </c>
      <c r="M41" s="13">
        <f>AVERAGE(M40:O40)</f>
        <v>7.1634546607055464E-3</v>
      </c>
      <c r="N41" s="13"/>
      <c r="O41" s="13"/>
      <c r="P41" s="13">
        <f>AVERAGE(P40:R40)</f>
        <v>6.4690507598442193E-3</v>
      </c>
      <c r="Q41" s="13"/>
      <c r="R41" s="21"/>
    </row>
    <row r="42" spans="1:18" ht="17" thickBot="1" x14ac:dyDescent="0.25">
      <c r="A42" s="30"/>
      <c r="B42" s="14" t="s">
        <v>10</v>
      </c>
      <c r="C42" s="15">
        <f>STDEVA(C40:E40)</f>
        <v>1.1969354449592573E-2</v>
      </c>
      <c r="D42" s="15"/>
      <c r="E42" s="15"/>
      <c r="F42" s="15">
        <f>STDEVA(F40:H40)</f>
        <v>3.9796136472805685E-3</v>
      </c>
      <c r="G42" s="15"/>
      <c r="H42" s="22"/>
      <c r="K42" s="30"/>
      <c r="L42" s="14" t="s">
        <v>10</v>
      </c>
      <c r="M42" s="15">
        <f>STDEVA(M40:O40)</f>
        <v>6.252471099174743E-3</v>
      </c>
      <c r="N42" s="15"/>
      <c r="O42" s="15"/>
      <c r="P42" s="15">
        <f>STDEVA(P40:R40)</f>
        <v>5.6407458497880135E-5</v>
      </c>
      <c r="Q42" s="15"/>
      <c r="R42" s="22"/>
    </row>
    <row r="43" spans="1:18" ht="20" x14ac:dyDescent="0.2">
      <c r="A43" s="16" t="s">
        <v>22</v>
      </c>
    </row>
  </sheetData>
  <mergeCells count="36">
    <mergeCell ref="B4:H4"/>
    <mergeCell ref="L4:R4"/>
    <mergeCell ref="C5:H5"/>
    <mergeCell ref="M5:R5"/>
    <mergeCell ref="A6:A21"/>
    <mergeCell ref="C6:E6"/>
    <mergeCell ref="F6:H6"/>
    <mergeCell ref="K6:K21"/>
    <mergeCell ref="M6:O6"/>
    <mergeCell ref="P6:R6"/>
    <mergeCell ref="B12:H12"/>
    <mergeCell ref="L12:R12"/>
    <mergeCell ref="C13:H13"/>
    <mergeCell ref="M13:R13"/>
    <mergeCell ref="C14:E14"/>
    <mergeCell ref="F14:H14"/>
    <mergeCell ref="M14:O14"/>
    <mergeCell ref="P14:R14"/>
    <mergeCell ref="B25:H25"/>
    <mergeCell ref="L25:R25"/>
    <mergeCell ref="C26:H26"/>
    <mergeCell ref="M26:R26"/>
    <mergeCell ref="A27:A42"/>
    <mergeCell ref="C27:E27"/>
    <mergeCell ref="F27:H27"/>
    <mergeCell ref="K27:K42"/>
    <mergeCell ref="M27:O27"/>
    <mergeCell ref="P27:R27"/>
    <mergeCell ref="B33:H33"/>
    <mergeCell ref="L33:R33"/>
    <mergeCell ref="C34:H34"/>
    <mergeCell ref="M34:R34"/>
    <mergeCell ref="C35:E35"/>
    <mergeCell ref="F35:H35"/>
    <mergeCell ref="M35:O35"/>
    <mergeCell ref="P35:R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1-fig. suppl. 1B</vt:lpstr>
      <vt:lpstr>Fig. 1-fig. suppl. 1C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2021-03-30T12:01:30Z</dcterms:created>
  <dcterms:modified xsi:type="dcterms:W3CDTF">2021-11-04T16:39:25Z</dcterms:modified>
</cp:coreProperties>
</file>