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00" firstSheet="2" activeTab="5"/>
  </bookViews>
  <sheets>
    <sheet name="Figure S2A left panel" sheetId="12" r:id="rId1"/>
    <sheet name="Figure S2A middle panel" sheetId="7" r:id="rId2"/>
    <sheet name="Figure S2A right panel" sheetId="13" r:id="rId3"/>
    <sheet name="Figure S2B left panel" sheetId="14" r:id="rId4"/>
    <sheet name="Figure S2B right panel" sheetId="15" r:id="rId5"/>
    <sheet name="Figure S2C" sheetId="16" r:id="rId6"/>
  </sheets>
  <calcPr calcId="144525" concurrentCalc="0"/>
</workbook>
</file>

<file path=xl/sharedStrings.xml><?xml version="1.0" encoding="utf-8"?>
<sst xmlns="http://schemas.openxmlformats.org/spreadsheetml/2006/main" count="94">
  <si>
    <t>baseline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</si>
  <si>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wpi</t>
    </r>
  </si>
  <si>
    <t>1mpi</t>
  </si>
  <si>
    <t>2mpi</t>
  </si>
  <si>
    <t>3mpi</t>
  </si>
  <si>
    <t>goat TON</t>
  </si>
  <si>
    <t>V1</t>
  </si>
  <si>
    <r>
      <rPr>
        <sz val="11"/>
        <color theme="1"/>
        <rFont val="宋体"/>
        <charset val="134"/>
      </rPr>
      <t>O</t>
    </r>
    <r>
      <rPr>
        <sz val="11"/>
        <color theme="1"/>
        <rFont val="宋体"/>
        <charset val="134"/>
      </rPr>
      <t>D</t>
    </r>
  </si>
  <si>
    <r>
      <rPr>
        <sz val="11"/>
        <color theme="1"/>
        <rFont val="宋体"/>
        <charset val="134"/>
      </rPr>
      <t>O</t>
    </r>
    <r>
      <rPr>
        <sz val="11"/>
        <color theme="1"/>
        <rFont val="宋体"/>
        <charset val="134"/>
      </rPr>
      <t>S</t>
    </r>
  </si>
  <si>
    <t>V2</t>
  </si>
  <si>
    <t>OS</t>
  </si>
  <si>
    <t>V3</t>
  </si>
  <si>
    <t>V4</t>
  </si>
  <si>
    <t>V5</t>
  </si>
  <si>
    <t>V1-OD</t>
  </si>
  <si>
    <t>术前（20191012）</t>
  </si>
  <si>
    <t>术后1周（20191022）</t>
  </si>
  <si>
    <t>术后4周（20191115）</t>
  </si>
  <si>
    <t>术后8周（20191209）</t>
  </si>
  <si>
    <t>术后12周（20200107）</t>
  </si>
  <si>
    <t>OD-CL</t>
  </si>
  <si>
    <t>G</t>
  </si>
  <si>
    <t>OS-Inj</t>
  </si>
  <si>
    <t>NS</t>
  </si>
  <si>
    <t>N</t>
  </si>
  <si>
    <t>NI</t>
  </si>
  <si>
    <t>TI</t>
  </si>
  <si>
    <t>T</t>
  </si>
  <si>
    <t>TS</t>
  </si>
  <si>
    <t>V1-OS</t>
  </si>
  <si>
    <t>V2-OD</t>
  </si>
  <si>
    <t>术后1周（20191024）</t>
  </si>
  <si>
    <t>术后12周（20200106）</t>
  </si>
  <si>
    <t>V2-OS</t>
  </si>
  <si>
    <t>V3-OD</t>
  </si>
  <si>
    <t>V3-OS</t>
  </si>
  <si>
    <t>V4-OD</t>
  </si>
  <si>
    <t>术前（20191010）</t>
  </si>
  <si>
    <t>术后1周（20191023）</t>
  </si>
  <si>
    <t>术后4周（20191111）</t>
  </si>
  <si>
    <t>V4-OS</t>
  </si>
  <si>
    <t>V5-OD</t>
  </si>
  <si>
    <t>术后8周（20191211）</t>
  </si>
  <si>
    <t>V5-OS</t>
  </si>
  <si>
    <t>1mm2</t>
  </si>
  <si>
    <t>Inj</t>
  </si>
  <si>
    <t>S1</t>
  </si>
  <si>
    <t>S2</t>
  </si>
  <si>
    <t>S3</t>
  </si>
  <si>
    <t>I1</t>
  </si>
  <si>
    <t>I2</t>
  </si>
  <si>
    <t>I3</t>
  </si>
  <si>
    <t>T1</t>
  </si>
  <si>
    <t>T2</t>
  </si>
  <si>
    <t>T3</t>
  </si>
  <si>
    <t>N1</t>
  </si>
  <si>
    <t>N2</t>
  </si>
  <si>
    <t>N3</t>
  </si>
  <si>
    <t>mean</t>
  </si>
  <si>
    <t>CL</t>
  </si>
  <si>
    <t>OD</t>
  </si>
  <si>
    <t>OS/OD</t>
  </si>
  <si>
    <t>OD-3(CL)</t>
  </si>
  <si>
    <t>OS-1</t>
  </si>
  <si>
    <t>OS-2</t>
  </si>
  <si>
    <t>OS-3</t>
  </si>
  <si>
    <t>OS-4</t>
  </si>
  <si>
    <t>0S-1/OD-3</t>
  </si>
  <si>
    <t>OS-2/OD-3</t>
  </si>
  <si>
    <t>OS-3/OD-3</t>
  </si>
  <si>
    <t>OS-4/OD-3</t>
  </si>
  <si>
    <r>
      <rPr>
        <sz val="11"/>
        <color theme="1"/>
        <rFont val="宋体"/>
        <charset val="134"/>
      </rPr>
      <t>14</t>
    </r>
    <r>
      <rPr>
        <sz val="11"/>
        <color theme="1"/>
        <rFont val="宋体"/>
        <charset val="134"/>
      </rPr>
      <t>-OD(20190918)</t>
    </r>
  </si>
  <si>
    <t>术前（20190821）</t>
  </si>
  <si>
    <t>术后4W（20191016）</t>
  </si>
  <si>
    <t>术后8W(20191113)</t>
  </si>
  <si>
    <t>术后12W(20191211)</t>
  </si>
  <si>
    <t>14-OS</t>
  </si>
  <si>
    <t>18-OD(20190927)</t>
  </si>
  <si>
    <t>2次术前（20190907）</t>
  </si>
  <si>
    <t>2次术前（20190914）</t>
  </si>
  <si>
    <t>术后4W（20191025）</t>
  </si>
  <si>
    <t>术后8W(20191123)</t>
  </si>
  <si>
    <r>
      <rPr>
        <sz val="11"/>
        <color theme="1"/>
        <rFont val="宋体"/>
        <charset val="134"/>
      </rPr>
      <t>术后12</t>
    </r>
    <r>
      <rPr>
        <sz val="11"/>
        <color theme="1"/>
        <rFont val="宋体"/>
        <charset val="134"/>
      </rPr>
      <t>W(201912</t>
    </r>
    <r>
      <rPr>
        <sz val="11"/>
        <color theme="1"/>
        <rFont val="宋体"/>
        <charset val="134"/>
      </rPr>
      <t>20</t>
    </r>
  </si>
  <si>
    <t>18-OS</t>
  </si>
  <si>
    <t>39-OD（20190921）</t>
  </si>
  <si>
    <t>术前（20190914）</t>
  </si>
  <si>
    <t>术后4W（20191018）</t>
  </si>
  <si>
    <t>术后8W(20191115)</t>
  </si>
  <si>
    <t>术后12W(20191212)</t>
  </si>
  <si>
    <t>39-OS</t>
  </si>
  <si>
    <t>65-OD（20190926）</t>
  </si>
  <si>
    <t>术前（20190925）</t>
  </si>
  <si>
    <r>
      <rPr>
        <sz val="11"/>
        <color theme="1"/>
        <rFont val="宋体"/>
        <charset val="134"/>
      </rPr>
      <t>术后12W(201912</t>
    </r>
    <r>
      <rPr>
        <sz val="11"/>
        <color theme="1"/>
        <rFont val="宋体"/>
        <charset val="134"/>
      </rPr>
      <t>20</t>
    </r>
    <r>
      <rPr>
        <sz val="11"/>
        <color theme="1"/>
        <rFont val="宋体"/>
        <charset val="134"/>
      </rPr>
      <t>)</t>
    </r>
  </si>
  <si>
    <t>65-OS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</si>
</sst>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9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14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176" fontId="0" fillId="0" borderId="0" xfId="0" applyNumberFormat="1"/>
    <xf numFmtId="176" fontId="0" fillId="0" borderId="0" xfId="0" applyNumberFormat="1" applyFill="1"/>
    <xf numFmtId="0" fontId="0" fillId="0" borderId="0" xfId="0" applyFont="1" applyFill="1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ill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"/>
  <sheetViews>
    <sheetView workbookViewId="0">
      <pane ySplit="1" topLeftCell="A2" activePane="bottomLeft" state="frozen"/>
      <selection/>
      <selection pane="bottomLeft" activeCell="C30" sqref="C30"/>
    </sheetView>
  </sheetViews>
  <sheetFormatPr defaultColWidth="9" defaultRowHeight="16.8" outlineLevelRow="5"/>
  <cols>
    <col min="1" max="1" width="19.0673076923077" style="10" customWidth="1"/>
    <col min="2" max="2" width="20" style="17" customWidth="1"/>
    <col min="3" max="3" width="8.77884615384615" style="10" customWidth="1"/>
    <col min="4" max="5" width="9" style="10"/>
    <col min="6" max="6" width="12.9230769230769" style="10"/>
    <col min="7" max="8" width="9" style="10"/>
    <col min="9" max="10" width="10.2596153846154" style="10" customWidth="1"/>
    <col min="11" max="16384" width="9" style="10"/>
  </cols>
  <sheetData>
    <row r="1" ht="17" spans="4:15">
      <c r="D1" s="10" t="s">
        <v>0</v>
      </c>
      <c r="E1" s="8" t="s">
        <v>1</v>
      </c>
      <c r="F1" s="8" t="s">
        <v>2</v>
      </c>
      <c r="G1" s="8" t="s">
        <v>3</v>
      </c>
      <c r="H1" s="8" t="s">
        <v>4</v>
      </c>
      <c r="K1" s="10" t="s">
        <v>0</v>
      </c>
      <c r="L1" s="8" t="s">
        <v>1</v>
      </c>
      <c r="M1" s="8" t="s">
        <v>2</v>
      </c>
      <c r="N1" s="8" t="s">
        <v>3</v>
      </c>
      <c r="O1" s="8" t="s">
        <v>4</v>
      </c>
    </row>
    <row r="2" ht="17" spans="1:15">
      <c r="A2" s="18" t="s">
        <v>5</v>
      </c>
      <c r="B2" s="19" t="s">
        <v>6</v>
      </c>
      <c r="C2" s="8" t="s">
        <v>7</v>
      </c>
      <c r="D2" s="20">
        <v>2</v>
      </c>
      <c r="E2" s="20">
        <v>2</v>
      </c>
      <c r="F2" s="20">
        <v>2</v>
      </c>
      <c r="G2" s="20">
        <v>2</v>
      </c>
      <c r="H2" s="20">
        <v>2</v>
      </c>
      <c r="J2" s="8" t="s">
        <v>8</v>
      </c>
      <c r="K2" s="20">
        <v>2</v>
      </c>
      <c r="L2" s="20">
        <v>0</v>
      </c>
      <c r="M2" s="20">
        <v>0</v>
      </c>
      <c r="N2" s="20">
        <v>0</v>
      </c>
      <c r="O2" s="20">
        <v>0</v>
      </c>
    </row>
    <row r="3" ht="17" spans="1:15">
      <c r="A3" s="18"/>
      <c r="B3" s="19" t="s">
        <v>9</v>
      </c>
      <c r="C3" s="8" t="s">
        <v>7</v>
      </c>
      <c r="D3" s="20">
        <v>2</v>
      </c>
      <c r="E3" s="20">
        <v>2</v>
      </c>
      <c r="F3" s="20">
        <v>2</v>
      </c>
      <c r="G3" s="20">
        <v>2</v>
      </c>
      <c r="H3" s="20">
        <v>2</v>
      </c>
      <c r="J3" s="8" t="s">
        <v>10</v>
      </c>
      <c r="K3" s="20">
        <v>2</v>
      </c>
      <c r="L3" s="20">
        <v>0</v>
      </c>
      <c r="M3" s="20">
        <v>0</v>
      </c>
      <c r="N3" s="20">
        <v>0</v>
      </c>
      <c r="O3" s="20">
        <v>0</v>
      </c>
    </row>
    <row r="4" ht="17" spans="1:15">
      <c r="A4" s="18"/>
      <c r="B4" s="19" t="s">
        <v>11</v>
      </c>
      <c r="C4" s="8" t="s">
        <v>7</v>
      </c>
      <c r="D4" s="20">
        <v>2</v>
      </c>
      <c r="E4" s="20">
        <v>2</v>
      </c>
      <c r="F4" s="20">
        <v>2</v>
      </c>
      <c r="G4" s="20">
        <v>2</v>
      </c>
      <c r="H4" s="20">
        <v>2</v>
      </c>
      <c r="J4" s="8" t="s">
        <v>8</v>
      </c>
      <c r="K4" s="20">
        <v>2</v>
      </c>
      <c r="L4" s="20">
        <v>0</v>
      </c>
      <c r="M4" s="20">
        <v>0</v>
      </c>
      <c r="N4" s="20">
        <v>0</v>
      </c>
      <c r="O4" s="20">
        <v>0</v>
      </c>
    </row>
    <row r="5" ht="17" spans="1:15">
      <c r="A5" s="18"/>
      <c r="B5" s="19" t="s">
        <v>12</v>
      </c>
      <c r="C5" s="8" t="s">
        <v>7</v>
      </c>
      <c r="D5" s="20">
        <v>2</v>
      </c>
      <c r="E5" s="20">
        <v>1</v>
      </c>
      <c r="F5" s="20">
        <v>2</v>
      </c>
      <c r="G5" s="20">
        <v>2</v>
      </c>
      <c r="H5" s="20">
        <v>2</v>
      </c>
      <c r="J5" s="8" t="s">
        <v>10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</row>
    <row r="6" ht="17" spans="1:15">
      <c r="A6" s="18"/>
      <c r="B6" s="19" t="s">
        <v>13</v>
      </c>
      <c r="C6" s="8" t="s">
        <v>7</v>
      </c>
      <c r="D6" s="20">
        <v>2</v>
      </c>
      <c r="E6" s="20">
        <v>2</v>
      </c>
      <c r="F6" s="20">
        <v>2</v>
      </c>
      <c r="G6" s="20">
        <v>2</v>
      </c>
      <c r="H6" s="20">
        <v>2</v>
      </c>
      <c r="J6" s="8" t="s">
        <v>8</v>
      </c>
      <c r="K6" s="20">
        <v>2</v>
      </c>
      <c r="L6" s="20">
        <v>0</v>
      </c>
      <c r="M6" s="20">
        <v>0</v>
      </c>
      <c r="N6" s="20">
        <v>0</v>
      </c>
      <c r="O6" s="20">
        <v>0</v>
      </c>
    </row>
  </sheetData>
  <mergeCells count="1">
    <mergeCell ref="A2:A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6"/>
  <sheetViews>
    <sheetView workbookViewId="0">
      <pane ySplit="1" topLeftCell="A2" activePane="bottomLeft" state="frozen"/>
      <selection/>
      <selection pane="bottomLeft" activeCell="C17" sqref="C17"/>
    </sheetView>
  </sheetViews>
  <sheetFormatPr defaultColWidth="9" defaultRowHeight="16.8" outlineLevelRow="5"/>
  <cols>
    <col min="1" max="1" width="19.0673076923077" customWidth="1"/>
    <col min="2" max="2" width="20" customWidth="1"/>
    <col min="3" max="3" width="8.77884615384615" customWidth="1"/>
    <col min="6" max="6" width="12.9230769230769"/>
    <col min="10" max="10" width="10.4134615384615" customWidth="1"/>
    <col min="12" max="13" width="12.9230769230769"/>
  </cols>
  <sheetData>
    <row r="1" ht="15" customHeight="1" spans="4:25">
      <c r="D1" t="s">
        <v>0</v>
      </c>
      <c r="E1" s="4" t="s">
        <v>1</v>
      </c>
      <c r="F1" s="4" t="s">
        <v>2</v>
      </c>
      <c r="G1" s="4" t="s">
        <v>3</v>
      </c>
      <c r="H1" s="4" t="s">
        <v>4</v>
      </c>
      <c r="K1" t="s">
        <v>0</v>
      </c>
      <c r="L1" s="4" t="s">
        <v>1</v>
      </c>
      <c r="M1" s="4" t="s">
        <v>2</v>
      </c>
      <c r="N1" s="4" t="s">
        <v>3</v>
      </c>
      <c r="O1" s="4" t="s">
        <v>4</v>
      </c>
      <c r="S1" s="4"/>
      <c r="T1" s="4"/>
      <c r="U1" s="4"/>
      <c r="V1" s="4"/>
      <c r="W1" s="4"/>
      <c r="X1" s="4"/>
      <c r="Y1" s="4"/>
    </row>
    <row r="2" ht="17" spans="1:17">
      <c r="A2" s="5" t="s">
        <v>5</v>
      </c>
      <c r="B2" s="4" t="s">
        <v>6</v>
      </c>
      <c r="C2" s="4" t="s">
        <v>7</v>
      </c>
      <c r="D2">
        <v>1</v>
      </c>
      <c r="E2">
        <v>0</v>
      </c>
      <c r="F2">
        <v>0</v>
      </c>
      <c r="G2">
        <v>0</v>
      </c>
      <c r="H2">
        <v>0</v>
      </c>
      <c r="J2" s="4" t="s">
        <v>8</v>
      </c>
      <c r="K2">
        <v>2</v>
      </c>
      <c r="L2">
        <v>2</v>
      </c>
      <c r="M2">
        <v>2</v>
      </c>
      <c r="N2">
        <v>2</v>
      </c>
      <c r="O2">
        <v>2</v>
      </c>
      <c r="Q2" s="4"/>
    </row>
    <row r="3" ht="17" spans="1:17">
      <c r="A3" s="5"/>
      <c r="B3" s="4" t="s">
        <v>9</v>
      </c>
      <c r="C3" s="4" t="s">
        <v>7</v>
      </c>
      <c r="D3">
        <v>2</v>
      </c>
      <c r="E3">
        <v>0</v>
      </c>
      <c r="F3">
        <v>0</v>
      </c>
      <c r="G3">
        <v>0</v>
      </c>
      <c r="H3">
        <v>0</v>
      </c>
      <c r="J3" s="4" t="s">
        <v>10</v>
      </c>
      <c r="K3">
        <v>2</v>
      </c>
      <c r="L3">
        <v>2</v>
      </c>
      <c r="M3">
        <v>2</v>
      </c>
      <c r="N3">
        <v>2</v>
      </c>
      <c r="O3">
        <v>2</v>
      </c>
      <c r="Q3" s="4"/>
    </row>
    <row r="4" ht="17" spans="1:17">
      <c r="A4" s="5"/>
      <c r="B4" s="4" t="s">
        <v>11</v>
      </c>
      <c r="C4" s="4" t="s">
        <v>7</v>
      </c>
      <c r="D4">
        <v>2</v>
      </c>
      <c r="E4">
        <v>0</v>
      </c>
      <c r="F4">
        <v>0</v>
      </c>
      <c r="G4">
        <v>0</v>
      </c>
      <c r="H4">
        <v>0</v>
      </c>
      <c r="J4" s="4" t="s">
        <v>8</v>
      </c>
      <c r="K4">
        <v>2</v>
      </c>
      <c r="L4">
        <v>2</v>
      </c>
      <c r="M4">
        <v>2</v>
      </c>
      <c r="N4">
        <v>2</v>
      </c>
      <c r="O4">
        <v>2</v>
      </c>
      <c r="Q4" s="4"/>
    </row>
    <row r="5" ht="17" spans="1:17">
      <c r="A5" s="5"/>
      <c r="B5" s="4" t="s">
        <v>12</v>
      </c>
      <c r="C5" s="4" t="s">
        <v>7</v>
      </c>
      <c r="D5">
        <v>2</v>
      </c>
      <c r="E5">
        <v>0</v>
      </c>
      <c r="F5">
        <v>0</v>
      </c>
      <c r="G5">
        <v>0</v>
      </c>
      <c r="H5">
        <v>0</v>
      </c>
      <c r="J5" s="4" t="s">
        <v>10</v>
      </c>
      <c r="K5">
        <v>2</v>
      </c>
      <c r="L5">
        <v>1</v>
      </c>
      <c r="M5">
        <v>2</v>
      </c>
      <c r="N5">
        <v>2</v>
      </c>
      <c r="O5">
        <v>2</v>
      </c>
      <c r="Q5" s="4"/>
    </row>
    <row r="6" ht="17" spans="1:17">
      <c r="A6" s="5"/>
      <c r="B6" s="4" t="s">
        <v>13</v>
      </c>
      <c r="C6" s="4" t="s">
        <v>7</v>
      </c>
      <c r="D6">
        <v>2</v>
      </c>
      <c r="E6">
        <v>0</v>
      </c>
      <c r="F6">
        <v>0</v>
      </c>
      <c r="G6">
        <v>0</v>
      </c>
      <c r="H6">
        <v>0</v>
      </c>
      <c r="J6" s="4" t="s">
        <v>8</v>
      </c>
      <c r="K6">
        <v>2</v>
      </c>
      <c r="L6">
        <v>1</v>
      </c>
      <c r="M6">
        <v>2</v>
      </c>
      <c r="N6">
        <v>2</v>
      </c>
      <c r="O6">
        <v>2</v>
      </c>
      <c r="Q6" s="4"/>
    </row>
  </sheetData>
  <mergeCells count="1">
    <mergeCell ref="A2:A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9"/>
  <sheetViews>
    <sheetView workbookViewId="0">
      <selection activeCell="K19" sqref="K19"/>
    </sheetView>
  </sheetViews>
  <sheetFormatPr defaultColWidth="9" defaultRowHeight="16.8"/>
  <cols>
    <col min="1" max="16384" width="9" style="11"/>
  </cols>
  <sheetData>
    <row r="1" s="11" customFormat="1" spans="1:9">
      <c r="A1" s="12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1"/>
      <c r="H1" s="11"/>
      <c r="I1" s="11" t="s">
        <v>20</v>
      </c>
    </row>
    <row r="2" s="11" customFormat="1" spans="1:9">
      <c r="A2" s="14" t="s">
        <v>21</v>
      </c>
      <c r="B2" s="13">
        <v>246</v>
      </c>
      <c r="C2" s="13">
        <v>226</v>
      </c>
      <c r="D2" s="13">
        <v>229</v>
      </c>
      <c r="E2" s="13">
        <v>237</v>
      </c>
      <c r="F2" s="13">
        <v>219</v>
      </c>
      <c r="G2" s="11"/>
      <c r="H2" s="11"/>
      <c r="I2" s="11" t="s">
        <v>22</v>
      </c>
    </row>
    <row r="3" s="11" customFormat="1" spans="1:6">
      <c r="A3" s="14" t="s">
        <v>23</v>
      </c>
      <c r="B3" s="13">
        <v>284</v>
      </c>
      <c r="C3" s="13">
        <v>260</v>
      </c>
      <c r="D3" s="13">
        <v>255</v>
      </c>
      <c r="E3" s="13">
        <v>268</v>
      </c>
      <c r="F3" s="13">
        <v>247</v>
      </c>
    </row>
    <row r="4" s="11" customFormat="1" spans="1:6">
      <c r="A4" s="14" t="s">
        <v>24</v>
      </c>
      <c r="B4" s="13">
        <v>259</v>
      </c>
      <c r="C4" s="13">
        <v>234</v>
      </c>
      <c r="D4" s="13">
        <v>242</v>
      </c>
      <c r="E4" s="13">
        <v>243</v>
      </c>
      <c r="F4" s="13">
        <v>225</v>
      </c>
    </row>
    <row r="5" s="11" customFormat="1" spans="1:6">
      <c r="A5" s="14" t="s">
        <v>25</v>
      </c>
      <c r="B5" s="13">
        <v>224</v>
      </c>
      <c r="C5" s="13">
        <v>211</v>
      </c>
      <c r="D5" s="13">
        <v>215</v>
      </c>
      <c r="E5" s="13">
        <v>223</v>
      </c>
      <c r="F5" s="13">
        <v>206</v>
      </c>
    </row>
    <row r="6" s="11" customFormat="1" spans="1:6">
      <c r="A6" s="14" t="s">
        <v>26</v>
      </c>
      <c r="B6" s="13">
        <v>206</v>
      </c>
      <c r="C6" s="13">
        <v>188</v>
      </c>
      <c r="D6" s="13">
        <v>191</v>
      </c>
      <c r="E6" s="13">
        <v>207</v>
      </c>
      <c r="F6" s="13">
        <v>189</v>
      </c>
    </row>
    <row r="7" s="11" customFormat="1" spans="1:6">
      <c r="A7" s="14" t="s">
        <v>27</v>
      </c>
      <c r="B7" s="13">
        <v>208</v>
      </c>
      <c r="C7" s="13">
        <v>193</v>
      </c>
      <c r="D7" s="13">
        <v>191</v>
      </c>
      <c r="E7" s="13">
        <v>198</v>
      </c>
      <c r="F7" s="13">
        <v>186</v>
      </c>
    </row>
    <row r="8" s="11" customFormat="1" spans="1:6">
      <c r="A8" s="14" t="s">
        <v>28</v>
      </c>
      <c r="B8" s="13">
        <v>317</v>
      </c>
      <c r="C8" s="13">
        <v>296</v>
      </c>
      <c r="D8" s="13">
        <v>301</v>
      </c>
      <c r="E8" s="13">
        <v>320</v>
      </c>
      <c r="F8" s="13">
        <v>288</v>
      </c>
    </row>
    <row r="9" s="11" customFormat="1" spans="1:5">
      <c r="A9" s="14"/>
      <c r="B9" s="15"/>
      <c r="C9" s="13"/>
      <c r="D9" s="13"/>
      <c r="E9" s="15"/>
    </row>
    <row r="10" s="11" customFormat="1" spans="1:6">
      <c r="A10" s="12" t="s">
        <v>29</v>
      </c>
      <c r="B10" s="13" t="s">
        <v>15</v>
      </c>
      <c r="C10" s="13" t="s">
        <v>16</v>
      </c>
      <c r="D10" s="13" t="s">
        <v>17</v>
      </c>
      <c r="E10" s="13" t="s">
        <v>18</v>
      </c>
      <c r="F10" s="13" t="s">
        <v>19</v>
      </c>
    </row>
    <row r="11" s="11" customFormat="1" spans="1:6">
      <c r="A11" s="14" t="s">
        <v>21</v>
      </c>
      <c r="B11" s="13">
        <v>254</v>
      </c>
      <c r="C11" s="13">
        <v>230</v>
      </c>
      <c r="D11" s="13">
        <v>213</v>
      </c>
      <c r="E11" s="13">
        <v>198</v>
      </c>
      <c r="F11" s="13">
        <v>170</v>
      </c>
    </row>
    <row r="12" s="11" customFormat="1" spans="1:6">
      <c r="A12" s="14" t="s">
        <v>23</v>
      </c>
      <c r="B12" s="13">
        <v>317</v>
      </c>
      <c r="C12" s="13">
        <v>276</v>
      </c>
      <c r="D12" s="13">
        <v>246</v>
      </c>
      <c r="E12" s="13">
        <v>238</v>
      </c>
      <c r="F12" s="13">
        <v>192</v>
      </c>
    </row>
    <row r="13" s="11" customFormat="1" spans="1:6">
      <c r="A13" s="14" t="s">
        <v>24</v>
      </c>
      <c r="B13" s="13">
        <v>255</v>
      </c>
      <c r="C13" s="13">
        <v>238</v>
      </c>
      <c r="D13" s="13">
        <v>222</v>
      </c>
      <c r="E13" s="13">
        <v>192</v>
      </c>
      <c r="F13" s="13">
        <v>170</v>
      </c>
    </row>
    <row r="14" s="11" customFormat="1" spans="1:6">
      <c r="A14" s="14" t="s">
        <v>25</v>
      </c>
      <c r="B14" s="13">
        <v>189</v>
      </c>
      <c r="C14" s="13">
        <v>183</v>
      </c>
      <c r="D14" s="13">
        <v>175</v>
      </c>
      <c r="E14" s="13">
        <v>172</v>
      </c>
      <c r="F14" s="13">
        <v>146</v>
      </c>
    </row>
    <row r="15" s="11" customFormat="1" spans="1:6">
      <c r="A15" s="14" t="s">
        <v>26</v>
      </c>
      <c r="B15" s="13">
        <v>232</v>
      </c>
      <c r="C15" s="13">
        <v>194</v>
      </c>
      <c r="D15" s="13">
        <v>185</v>
      </c>
      <c r="E15" s="13">
        <v>172</v>
      </c>
      <c r="F15" s="13">
        <v>158</v>
      </c>
    </row>
    <row r="16" s="11" customFormat="1" spans="1:6">
      <c r="A16" s="14" t="s">
        <v>27</v>
      </c>
      <c r="B16" s="13">
        <v>211</v>
      </c>
      <c r="C16" s="13">
        <v>180</v>
      </c>
      <c r="D16" s="13">
        <v>169</v>
      </c>
      <c r="E16" s="13">
        <v>157</v>
      </c>
      <c r="F16" s="13">
        <v>140</v>
      </c>
    </row>
    <row r="17" s="11" customFormat="1" spans="1:6">
      <c r="A17" s="14" t="s">
        <v>28</v>
      </c>
      <c r="B17" s="13">
        <v>359</v>
      </c>
      <c r="C17" s="13">
        <v>346</v>
      </c>
      <c r="D17" s="13">
        <v>314</v>
      </c>
      <c r="E17" s="13">
        <v>303</v>
      </c>
      <c r="F17" s="13">
        <v>245</v>
      </c>
    </row>
    <row r="18" s="11" customFormat="1" spans="1:1">
      <c r="A18" s="16"/>
    </row>
    <row r="19" s="11" customFormat="1" spans="1:6">
      <c r="A19" s="12" t="s">
        <v>30</v>
      </c>
      <c r="B19" s="13" t="s">
        <v>15</v>
      </c>
      <c r="C19" s="13" t="s">
        <v>31</v>
      </c>
      <c r="D19" s="13" t="s">
        <v>17</v>
      </c>
      <c r="E19" s="13" t="s">
        <v>18</v>
      </c>
      <c r="F19" s="13" t="s">
        <v>32</v>
      </c>
    </row>
    <row r="20" s="11" customFormat="1" spans="1:6">
      <c r="A20" s="14" t="s">
        <v>21</v>
      </c>
      <c r="B20" s="13">
        <v>235</v>
      </c>
      <c r="C20" s="13">
        <v>234</v>
      </c>
      <c r="D20" s="13">
        <v>235</v>
      </c>
      <c r="E20" s="13">
        <v>249</v>
      </c>
      <c r="F20" s="13">
        <v>244</v>
      </c>
    </row>
    <row r="21" s="11" customFormat="1" spans="1:6">
      <c r="A21" s="14" t="s">
        <v>23</v>
      </c>
      <c r="B21" s="13">
        <v>232</v>
      </c>
      <c r="C21" s="13">
        <v>228</v>
      </c>
      <c r="D21" s="13">
        <v>234</v>
      </c>
      <c r="E21" s="13">
        <v>228</v>
      </c>
      <c r="F21" s="13">
        <v>243</v>
      </c>
    </row>
    <row r="22" s="11" customFormat="1" spans="1:6">
      <c r="A22" s="14" t="s">
        <v>24</v>
      </c>
      <c r="B22" s="13">
        <v>239</v>
      </c>
      <c r="C22" s="13">
        <v>232</v>
      </c>
      <c r="D22" s="13">
        <v>236</v>
      </c>
      <c r="E22" s="13">
        <v>244</v>
      </c>
      <c r="F22" s="13">
        <v>238</v>
      </c>
    </row>
    <row r="23" s="11" customFormat="1" spans="1:6">
      <c r="A23" s="14" t="s">
        <v>25</v>
      </c>
      <c r="B23" s="13">
        <v>248</v>
      </c>
      <c r="C23" s="13">
        <v>254</v>
      </c>
      <c r="D23" s="13">
        <v>260</v>
      </c>
      <c r="E23" s="13">
        <v>288</v>
      </c>
      <c r="F23" s="13">
        <v>265</v>
      </c>
    </row>
    <row r="24" s="11" customFormat="1" spans="1:6">
      <c r="A24" s="14" t="s">
        <v>26</v>
      </c>
      <c r="B24" s="13">
        <v>205</v>
      </c>
      <c r="C24" s="13">
        <v>205</v>
      </c>
      <c r="D24" s="13">
        <v>213</v>
      </c>
      <c r="E24" s="13">
        <v>208</v>
      </c>
      <c r="F24" s="13">
        <v>211</v>
      </c>
    </row>
    <row r="25" s="11" customFormat="1" spans="1:6">
      <c r="A25" s="14" t="s">
        <v>27</v>
      </c>
      <c r="B25" s="13">
        <v>193</v>
      </c>
      <c r="C25" s="13">
        <v>192</v>
      </c>
      <c r="D25" s="13">
        <v>198</v>
      </c>
      <c r="E25" s="13">
        <v>196</v>
      </c>
      <c r="F25" s="13">
        <v>197</v>
      </c>
    </row>
    <row r="26" s="11" customFormat="1" spans="1:6">
      <c r="A26" s="14" t="s">
        <v>28</v>
      </c>
      <c r="B26" s="13">
        <v>328</v>
      </c>
      <c r="C26" s="13">
        <v>335</v>
      </c>
      <c r="D26" s="13">
        <v>303</v>
      </c>
      <c r="E26" s="13">
        <v>388</v>
      </c>
      <c r="F26" s="13">
        <v>363</v>
      </c>
    </row>
    <row r="27" s="11" customFormat="1" spans="1:5">
      <c r="A27" s="14"/>
      <c r="B27" s="15"/>
      <c r="C27" s="13"/>
      <c r="D27" s="13"/>
      <c r="E27" s="15"/>
    </row>
    <row r="28" s="11" customFormat="1" spans="1:6">
      <c r="A28" s="12" t="s">
        <v>33</v>
      </c>
      <c r="B28" s="13" t="s">
        <v>15</v>
      </c>
      <c r="C28" s="13" t="s">
        <v>31</v>
      </c>
      <c r="D28" s="13" t="s">
        <v>17</v>
      </c>
      <c r="E28" s="13" t="s">
        <v>18</v>
      </c>
      <c r="F28" s="13" t="s">
        <v>32</v>
      </c>
    </row>
    <row r="29" s="11" customFormat="1" spans="1:6">
      <c r="A29" s="14" t="s">
        <v>21</v>
      </c>
      <c r="B29" s="13">
        <v>229</v>
      </c>
      <c r="C29" s="13">
        <v>223</v>
      </c>
      <c r="D29" s="13">
        <v>206</v>
      </c>
      <c r="E29" s="13">
        <v>202</v>
      </c>
      <c r="F29" s="13">
        <v>188</v>
      </c>
    </row>
    <row r="30" s="11" customFormat="1" spans="1:6">
      <c r="A30" s="14" t="s">
        <v>23</v>
      </c>
      <c r="B30" s="13">
        <v>253</v>
      </c>
      <c r="C30" s="13">
        <v>250</v>
      </c>
      <c r="D30" s="13">
        <v>231</v>
      </c>
      <c r="E30" s="13">
        <v>213</v>
      </c>
      <c r="F30" s="13">
        <v>199</v>
      </c>
    </row>
    <row r="31" s="11" customFormat="1" spans="1:6">
      <c r="A31" s="14" t="s">
        <v>24</v>
      </c>
      <c r="B31" s="13">
        <v>223</v>
      </c>
      <c r="C31" s="13">
        <v>217</v>
      </c>
      <c r="D31" s="13">
        <v>197</v>
      </c>
      <c r="E31" s="13">
        <v>188</v>
      </c>
      <c r="F31" s="13">
        <v>185</v>
      </c>
    </row>
    <row r="32" s="11" customFormat="1" spans="1:6">
      <c r="A32" s="14" t="s">
        <v>25</v>
      </c>
      <c r="B32" s="13">
        <v>233</v>
      </c>
      <c r="C32" s="13">
        <v>230</v>
      </c>
      <c r="D32" s="13">
        <v>220</v>
      </c>
      <c r="E32" s="13">
        <v>217</v>
      </c>
      <c r="F32" s="13">
        <v>202</v>
      </c>
    </row>
    <row r="33" s="11" customFormat="1" spans="1:6">
      <c r="A33" s="14" t="s">
        <v>26</v>
      </c>
      <c r="B33" s="13">
        <v>193</v>
      </c>
      <c r="C33" s="13">
        <v>191</v>
      </c>
      <c r="D33" s="13">
        <v>179</v>
      </c>
      <c r="E33" s="13">
        <v>178</v>
      </c>
      <c r="F33" s="13">
        <v>174</v>
      </c>
    </row>
    <row r="34" s="11" customFormat="1" spans="1:6">
      <c r="A34" s="14" t="s">
        <v>27</v>
      </c>
      <c r="B34" s="13">
        <v>212</v>
      </c>
      <c r="C34" s="13">
        <v>201</v>
      </c>
      <c r="D34" s="13">
        <v>186</v>
      </c>
      <c r="E34" s="13">
        <v>192</v>
      </c>
      <c r="F34" s="13">
        <v>165</v>
      </c>
    </row>
    <row r="35" s="11" customFormat="1" spans="1:6">
      <c r="A35" s="14" t="s">
        <v>28</v>
      </c>
      <c r="B35" s="13">
        <v>285</v>
      </c>
      <c r="C35" s="13">
        <v>277</v>
      </c>
      <c r="D35" s="13">
        <v>252</v>
      </c>
      <c r="E35" s="13">
        <v>247</v>
      </c>
      <c r="F35" s="13">
        <v>232</v>
      </c>
    </row>
    <row r="36" s="11" customFormat="1" spans="1:1">
      <c r="A36" s="16"/>
    </row>
    <row r="37" s="11" customFormat="1" spans="1:6">
      <c r="A37" s="12" t="s">
        <v>34</v>
      </c>
      <c r="B37" s="13" t="s">
        <v>15</v>
      </c>
      <c r="C37" s="13" t="s">
        <v>16</v>
      </c>
      <c r="D37" s="13" t="s">
        <v>17</v>
      </c>
      <c r="E37" s="13" t="s">
        <v>18</v>
      </c>
      <c r="F37" s="13" t="s">
        <v>32</v>
      </c>
    </row>
    <row r="38" s="11" customFormat="1" spans="1:6">
      <c r="A38" s="14" t="s">
        <v>21</v>
      </c>
      <c r="B38" s="13">
        <v>226</v>
      </c>
      <c r="C38" s="13">
        <v>230</v>
      </c>
      <c r="D38" s="13">
        <v>238</v>
      </c>
      <c r="E38" s="13">
        <v>238</v>
      </c>
      <c r="F38" s="13">
        <v>238</v>
      </c>
    </row>
    <row r="39" s="11" customFormat="1" spans="1:6">
      <c r="A39" s="14" t="s">
        <v>23</v>
      </c>
      <c r="B39" s="13">
        <v>218</v>
      </c>
      <c r="C39" s="13">
        <v>229</v>
      </c>
      <c r="D39" s="13">
        <v>232</v>
      </c>
      <c r="E39" s="13">
        <v>225</v>
      </c>
      <c r="F39" s="13">
        <v>227</v>
      </c>
    </row>
    <row r="40" s="11" customFormat="1" spans="1:6">
      <c r="A40" s="14" t="s">
        <v>24</v>
      </c>
      <c r="B40" s="13">
        <v>199</v>
      </c>
      <c r="C40" s="13">
        <v>204</v>
      </c>
      <c r="D40" s="13">
        <v>206</v>
      </c>
      <c r="E40" s="13">
        <v>209</v>
      </c>
      <c r="F40" s="13">
        <v>201</v>
      </c>
    </row>
    <row r="41" s="11" customFormat="1" spans="1:6">
      <c r="A41" s="14" t="s">
        <v>25</v>
      </c>
      <c r="B41" s="13">
        <v>221</v>
      </c>
      <c r="C41" s="13">
        <v>232</v>
      </c>
      <c r="D41" s="13">
        <v>253</v>
      </c>
      <c r="E41" s="13">
        <v>239</v>
      </c>
      <c r="F41" s="13">
        <v>247</v>
      </c>
    </row>
    <row r="42" s="11" customFormat="1" spans="1:6">
      <c r="A42" s="14" t="s">
        <v>26</v>
      </c>
      <c r="B42" s="13">
        <v>219</v>
      </c>
      <c r="C42" s="13">
        <v>214</v>
      </c>
      <c r="D42" s="13">
        <v>234</v>
      </c>
      <c r="E42" s="13">
        <v>236</v>
      </c>
      <c r="F42" s="13">
        <v>230</v>
      </c>
    </row>
    <row r="43" s="11" customFormat="1" spans="1:6">
      <c r="A43" s="14" t="s">
        <v>27</v>
      </c>
      <c r="B43" s="13">
        <v>216</v>
      </c>
      <c r="C43" s="13">
        <v>210</v>
      </c>
      <c r="D43" s="13">
        <v>215</v>
      </c>
      <c r="E43" s="13">
        <v>220</v>
      </c>
      <c r="F43" s="13">
        <v>221</v>
      </c>
    </row>
    <row r="44" s="11" customFormat="1" spans="1:6">
      <c r="A44" s="14" t="s">
        <v>28</v>
      </c>
      <c r="B44" s="13">
        <v>317</v>
      </c>
      <c r="C44" s="13">
        <v>336</v>
      </c>
      <c r="D44" s="13">
        <v>343</v>
      </c>
      <c r="E44" s="13">
        <v>342</v>
      </c>
      <c r="F44" s="13">
        <v>361</v>
      </c>
    </row>
    <row r="45" s="11" customFormat="1" spans="1:5">
      <c r="A45" s="14"/>
      <c r="B45" s="15"/>
      <c r="C45" s="13"/>
      <c r="D45" s="13"/>
      <c r="E45" s="15"/>
    </row>
    <row r="46" s="11" customFormat="1" spans="1:6">
      <c r="A46" s="12" t="s">
        <v>35</v>
      </c>
      <c r="B46" s="13" t="s">
        <v>15</v>
      </c>
      <c r="C46" s="13" t="s">
        <v>16</v>
      </c>
      <c r="D46" s="13" t="s">
        <v>17</v>
      </c>
      <c r="E46" s="13" t="s">
        <v>18</v>
      </c>
      <c r="F46" s="13" t="s">
        <v>32</v>
      </c>
    </row>
    <row r="47" s="11" customFormat="1" spans="1:6">
      <c r="A47" s="14" t="s">
        <v>21</v>
      </c>
      <c r="B47" s="13">
        <v>225</v>
      </c>
      <c r="C47" s="13">
        <v>225</v>
      </c>
      <c r="D47" s="13">
        <v>214</v>
      </c>
      <c r="E47" s="13">
        <v>180</v>
      </c>
      <c r="F47" s="13">
        <v>157</v>
      </c>
    </row>
    <row r="48" s="11" customFormat="1" spans="1:6">
      <c r="A48" s="14" t="s">
        <v>23</v>
      </c>
      <c r="B48" s="13">
        <v>183</v>
      </c>
      <c r="C48" s="13">
        <v>180</v>
      </c>
      <c r="D48" s="13">
        <v>175</v>
      </c>
      <c r="E48" s="13">
        <v>157</v>
      </c>
      <c r="F48" s="13">
        <v>135</v>
      </c>
    </row>
    <row r="49" s="11" customFormat="1" spans="1:6">
      <c r="A49" s="14" t="s">
        <v>24</v>
      </c>
      <c r="B49" s="13">
        <v>202</v>
      </c>
      <c r="C49" s="13">
        <v>211</v>
      </c>
      <c r="D49" s="13">
        <v>199</v>
      </c>
      <c r="E49" s="13">
        <v>166</v>
      </c>
      <c r="F49" s="13">
        <v>151</v>
      </c>
    </row>
    <row r="50" s="11" customFormat="1" spans="1:6">
      <c r="A50" s="14" t="s">
        <v>25</v>
      </c>
      <c r="B50" s="13">
        <v>183</v>
      </c>
      <c r="C50" s="13">
        <v>199</v>
      </c>
      <c r="D50" s="13">
        <v>200</v>
      </c>
      <c r="E50" s="13">
        <v>154</v>
      </c>
      <c r="F50" s="13">
        <v>145</v>
      </c>
    </row>
    <row r="51" s="11" customFormat="1" spans="1:6">
      <c r="A51" s="14" t="s">
        <v>26</v>
      </c>
      <c r="B51" s="13">
        <v>255</v>
      </c>
      <c r="C51" s="13">
        <v>250</v>
      </c>
      <c r="D51" s="13">
        <v>232</v>
      </c>
      <c r="E51" s="13">
        <v>196</v>
      </c>
      <c r="F51" s="13">
        <v>164</v>
      </c>
    </row>
    <row r="52" s="11" customFormat="1" spans="1:6">
      <c r="A52" s="14" t="s">
        <v>27</v>
      </c>
      <c r="B52" s="13">
        <v>240</v>
      </c>
      <c r="C52" s="13">
        <v>227</v>
      </c>
      <c r="D52" s="13">
        <v>210</v>
      </c>
      <c r="E52" s="13">
        <v>180</v>
      </c>
      <c r="F52" s="13">
        <v>149</v>
      </c>
    </row>
    <row r="53" s="11" customFormat="1" spans="1:6">
      <c r="A53" s="14" t="s">
        <v>28</v>
      </c>
      <c r="B53" s="13">
        <v>292</v>
      </c>
      <c r="C53" s="13">
        <v>298</v>
      </c>
      <c r="D53" s="13">
        <v>290</v>
      </c>
      <c r="E53" s="13">
        <v>242</v>
      </c>
      <c r="F53" s="13">
        <v>211</v>
      </c>
    </row>
    <row r="54" s="11" customFormat="1" spans="1:1">
      <c r="A54" s="16"/>
    </row>
    <row r="55" s="11" customFormat="1" spans="1:6">
      <c r="A55" s="12" t="s">
        <v>36</v>
      </c>
      <c r="B55" s="13" t="s">
        <v>37</v>
      </c>
      <c r="C55" s="13" t="s">
        <v>38</v>
      </c>
      <c r="D55" s="13" t="s">
        <v>39</v>
      </c>
      <c r="E55" s="13" t="s">
        <v>18</v>
      </c>
      <c r="F55" s="13" t="s">
        <v>19</v>
      </c>
    </row>
    <row r="56" s="11" customFormat="1" spans="1:6">
      <c r="A56" s="14" t="s">
        <v>21</v>
      </c>
      <c r="B56" s="13">
        <v>229</v>
      </c>
      <c r="C56" s="13">
        <v>236</v>
      </c>
      <c r="D56" s="13">
        <v>238</v>
      </c>
      <c r="E56" s="15">
        <v>241</v>
      </c>
      <c r="F56" s="13">
        <v>224</v>
      </c>
    </row>
    <row r="57" s="11" customFormat="1" spans="1:6">
      <c r="A57" s="14" t="s">
        <v>23</v>
      </c>
      <c r="B57" s="13">
        <v>309</v>
      </c>
      <c r="C57" s="13">
        <v>322</v>
      </c>
      <c r="D57" s="13">
        <v>336</v>
      </c>
      <c r="E57" s="15">
        <v>333</v>
      </c>
      <c r="F57" s="13">
        <v>292</v>
      </c>
    </row>
    <row r="58" s="11" customFormat="1" spans="1:6">
      <c r="A58" s="14" t="s">
        <v>24</v>
      </c>
      <c r="B58" s="13">
        <v>213</v>
      </c>
      <c r="C58" s="13">
        <v>220</v>
      </c>
      <c r="D58" s="13">
        <v>221</v>
      </c>
      <c r="E58" s="15">
        <v>221</v>
      </c>
      <c r="F58" s="13">
        <v>210</v>
      </c>
    </row>
    <row r="59" s="11" customFormat="1" spans="1:6">
      <c r="A59" s="14" t="s">
        <v>25</v>
      </c>
      <c r="B59" s="13">
        <v>253</v>
      </c>
      <c r="C59" s="13">
        <v>258</v>
      </c>
      <c r="D59" s="13">
        <v>267</v>
      </c>
      <c r="E59" s="15">
        <v>275</v>
      </c>
      <c r="F59" s="13">
        <v>257</v>
      </c>
    </row>
    <row r="60" s="11" customFormat="1" spans="1:6">
      <c r="A60" s="14" t="s">
        <v>26</v>
      </c>
      <c r="B60" s="13">
        <v>174</v>
      </c>
      <c r="C60" s="13">
        <v>184</v>
      </c>
      <c r="D60" s="13">
        <v>185</v>
      </c>
      <c r="E60" s="15">
        <v>193</v>
      </c>
      <c r="F60" s="13">
        <v>180</v>
      </c>
    </row>
    <row r="61" s="11" customFormat="1" spans="1:6">
      <c r="A61" s="14" t="s">
        <v>27</v>
      </c>
      <c r="B61" s="13">
        <v>203</v>
      </c>
      <c r="C61" s="13">
        <v>205</v>
      </c>
      <c r="D61" s="13">
        <v>203</v>
      </c>
      <c r="E61" s="15">
        <v>206</v>
      </c>
      <c r="F61" s="13">
        <v>200</v>
      </c>
    </row>
    <row r="62" s="11" customFormat="1" spans="1:6">
      <c r="A62" s="14" t="s">
        <v>28</v>
      </c>
      <c r="B62" s="13">
        <v>263</v>
      </c>
      <c r="C62" s="13">
        <v>274</v>
      </c>
      <c r="D62" s="13">
        <v>267</v>
      </c>
      <c r="E62" s="15">
        <v>269</v>
      </c>
      <c r="F62" s="13">
        <v>246</v>
      </c>
    </row>
    <row r="63" s="11" customFormat="1" spans="1:5">
      <c r="A63" s="14"/>
      <c r="B63" s="15"/>
      <c r="C63" s="13"/>
      <c r="D63" s="13"/>
      <c r="E63" s="15"/>
    </row>
    <row r="64" s="11" customFormat="1" spans="1:6">
      <c r="A64" s="12" t="s">
        <v>40</v>
      </c>
      <c r="B64" s="13" t="s">
        <v>37</v>
      </c>
      <c r="C64" s="13" t="s">
        <v>38</v>
      </c>
      <c r="D64" s="13" t="s">
        <v>39</v>
      </c>
      <c r="E64" s="13" t="s">
        <v>18</v>
      </c>
      <c r="F64" s="13" t="s">
        <v>19</v>
      </c>
    </row>
    <row r="65" s="11" customFormat="1" spans="1:6">
      <c r="A65" s="14" t="s">
        <v>21</v>
      </c>
      <c r="B65" s="13">
        <v>229</v>
      </c>
      <c r="C65" s="13">
        <v>234</v>
      </c>
      <c r="D65" s="13">
        <v>215</v>
      </c>
      <c r="E65" s="13">
        <v>198</v>
      </c>
      <c r="F65" s="13">
        <v>169</v>
      </c>
    </row>
    <row r="66" s="11" customFormat="1" spans="1:6">
      <c r="A66" s="14" t="s">
        <v>23</v>
      </c>
      <c r="B66" s="13">
        <v>270</v>
      </c>
      <c r="C66" s="13">
        <v>292</v>
      </c>
      <c r="D66" s="13">
        <v>264</v>
      </c>
      <c r="E66" s="13">
        <v>248</v>
      </c>
      <c r="F66" s="13">
        <v>207</v>
      </c>
    </row>
    <row r="67" s="11" customFormat="1" spans="1:6">
      <c r="A67" s="14" t="s">
        <v>24</v>
      </c>
      <c r="B67" s="13">
        <v>220</v>
      </c>
      <c r="C67" s="13">
        <v>218</v>
      </c>
      <c r="D67" s="13">
        <v>209</v>
      </c>
      <c r="E67" s="13">
        <v>190</v>
      </c>
      <c r="F67" s="13">
        <v>160</v>
      </c>
    </row>
    <row r="68" s="11" customFormat="1" spans="1:6">
      <c r="A68" s="14" t="s">
        <v>25</v>
      </c>
      <c r="B68" s="13">
        <v>220</v>
      </c>
      <c r="C68" s="13">
        <v>235</v>
      </c>
      <c r="D68" s="13">
        <v>210</v>
      </c>
      <c r="E68" s="13">
        <v>202</v>
      </c>
      <c r="F68" s="13">
        <v>169</v>
      </c>
    </row>
    <row r="69" s="11" customFormat="1" spans="1:6">
      <c r="A69" s="14" t="s">
        <v>26</v>
      </c>
      <c r="B69" s="13">
        <v>184</v>
      </c>
      <c r="C69" s="13">
        <v>188</v>
      </c>
      <c r="D69" s="13">
        <v>182</v>
      </c>
      <c r="E69" s="13">
        <v>165</v>
      </c>
      <c r="F69" s="13">
        <v>135</v>
      </c>
    </row>
    <row r="70" s="11" customFormat="1" spans="1:6">
      <c r="A70" s="14" t="s">
        <v>27</v>
      </c>
      <c r="B70" s="13">
        <v>226</v>
      </c>
      <c r="C70" s="13">
        <v>222</v>
      </c>
      <c r="D70" s="13">
        <v>201</v>
      </c>
      <c r="E70" s="13">
        <v>184</v>
      </c>
      <c r="F70" s="13">
        <v>160</v>
      </c>
    </row>
    <row r="71" s="11" customFormat="1" spans="1:6">
      <c r="A71" s="14" t="s">
        <v>28</v>
      </c>
      <c r="B71" s="13">
        <v>270</v>
      </c>
      <c r="C71" s="13">
        <v>277</v>
      </c>
      <c r="D71" s="13">
        <v>241</v>
      </c>
      <c r="E71" s="13">
        <v>224</v>
      </c>
      <c r="F71" s="13">
        <v>200</v>
      </c>
    </row>
    <row r="72" s="11" customFormat="1" spans="1:1">
      <c r="A72" s="16"/>
    </row>
    <row r="73" s="11" customFormat="1" spans="1:6">
      <c r="A73" s="12" t="s">
        <v>41</v>
      </c>
      <c r="B73" s="13" t="s">
        <v>37</v>
      </c>
      <c r="C73" s="13" t="s">
        <v>38</v>
      </c>
      <c r="D73" s="13" t="s">
        <v>39</v>
      </c>
      <c r="E73" s="13" t="s">
        <v>42</v>
      </c>
      <c r="F73" s="13" t="s">
        <v>19</v>
      </c>
    </row>
    <row r="74" s="11" customFormat="1" spans="1:6">
      <c r="A74" s="14" t="s">
        <v>21</v>
      </c>
      <c r="B74" s="13">
        <v>228</v>
      </c>
      <c r="C74" s="13">
        <v>231</v>
      </c>
      <c r="D74" s="13">
        <v>242</v>
      </c>
      <c r="E74" s="15">
        <v>245</v>
      </c>
      <c r="F74" s="13">
        <v>241</v>
      </c>
    </row>
    <row r="75" s="11" customFormat="1" spans="1:6">
      <c r="A75" s="14" t="s">
        <v>23</v>
      </c>
      <c r="B75" s="13">
        <v>269</v>
      </c>
      <c r="C75" s="13">
        <v>306</v>
      </c>
      <c r="D75" s="13">
        <v>349</v>
      </c>
      <c r="E75" s="15">
        <v>344</v>
      </c>
      <c r="F75" s="13">
        <v>313</v>
      </c>
    </row>
    <row r="76" s="11" customFormat="1" spans="1:6">
      <c r="A76" s="14" t="s">
        <v>24</v>
      </c>
      <c r="B76" s="13">
        <v>233</v>
      </c>
      <c r="C76" s="13">
        <v>240</v>
      </c>
      <c r="D76" s="13">
        <v>246</v>
      </c>
      <c r="E76" s="15">
        <v>244</v>
      </c>
      <c r="F76" s="13">
        <v>243</v>
      </c>
    </row>
    <row r="77" s="11" customFormat="1" spans="1:6">
      <c r="A77" s="14" t="s">
        <v>25</v>
      </c>
      <c r="B77" s="13">
        <v>244</v>
      </c>
      <c r="C77" s="13">
        <v>241</v>
      </c>
      <c r="D77" s="13">
        <v>229</v>
      </c>
      <c r="E77" s="15">
        <v>258</v>
      </c>
      <c r="F77" s="13">
        <v>258</v>
      </c>
    </row>
    <row r="78" s="11" customFormat="1" spans="1:6">
      <c r="A78" s="14" t="s">
        <v>26</v>
      </c>
      <c r="B78" s="13">
        <v>213</v>
      </c>
      <c r="C78" s="13">
        <v>201</v>
      </c>
      <c r="D78" s="13">
        <v>212</v>
      </c>
      <c r="E78" s="15">
        <v>218</v>
      </c>
      <c r="F78" s="13">
        <v>235</v>
      </c>
    </row>
    <row r="79" s="11" customFormat="1" spans="1:6">
      <c r="A79" s="14" t="s">
        <v>27</v>
      </c>
      <c r="B79" s="13">
        <v>188</v>
      </c>
      <c r="C79" s="13">
        <v>187</v>
      </c>
      <c r="D79" s="13">
        <v>197</v>
      </c>
      <c r="E79" s="15">
        <v>193</v>
      </c>
      <c r="F79" s="13">
        <v>190</v>
      </c>
    </row>
    <row r="80" s="11" customFormat="1" spans="1:6">
      <c r="A80" s="14" t="s">
        <v>28</v>
      </c>
      <c r="B80" s="13">
        <v>253</v>
      </c>
      <c r="C80" s="13">
        <v>242</v>
      </c>
      <c r="D80" s="13">
        <v>263</v>
      </c>
      <c r="E80" s="15">
        <v>262</v>
      </c>
      <c r="F80" s="13">
        <v>260</v>
      </c>
    </row>
    <row r="81" s="11" customFormat="1" spans="1:5">
      <c r="A81" s="14"/>
      <c r="B81" s="15"/>
      <c r="C81" s="13"/>
      <c r="D81" s="13"/>
      <c r="E81" s="15"/>
    </row>
    <row r="82" s="11" customFormat="1" spans="1:6">
      <c r="A82" s="12" t="s">
        <v>43</v>
      </c>
      <c r="B82" s="13" t="s">
        <v>37</v>
      </c>
      <c r="C82" s="13" t="s">
        <v>38</v>
      </c>
      <c r="D82" s="13" t="s">
        <v>39</v>
      </c>
      <c r="E82" s="13" t="s">
        <v>42</v>
      </c>
      <c r="F82" s="13" t="s">
        <v>19</v>
      </c>
    </row>
    <row r="83" s="11" customFormat="1" spans="1:6">
      <c r="A83" s="14" t="s">
        <v>21</v>
      </c>
      <c r="B83" s="13">
        <v>230</v>
      </c>
      <c r="C83" s="13">
        <v>228</v>
      </c>
      <c r="D83" s="13">
        <v>213</v>
      </c>
      <c r="E83" s="13">
        <v>206</v>
      </c>
      <c r="F83" s="13">
        <v>177</v>
      </c>
    </row>
    <row r="84" s="11" customFormat="1" spans="1:6">
      <c r="A84" s="14" t="s">
        <v>23</v>
      </c>
      <c r="B84" s="13">
        <v>283</v>
      </c>
      <c r="C84" s="13">
        <v>278</v>
      </c>
      <c r="D84" s="13">
        <v>257</v>
      </c>
      <c r="E84" s="13">
        <v>250</v>
      </c>
      <c r="F84" s="13">
        <v>223</v>
      </c>
    </row>
    <row r="85" s="11" customFormat="1" spans="1:6">
      <c r="A85" s="14" t="s">
        <v>24</v>
      </c>
      <c r="B85" s="13">
        <v>268</v>
      </c>
      <c r="C85" s="13">
        <v>267</v>
      </c>
      <c r="D85" s="13">
        <v>236</v>
      </c>
      <c r="E85" s="13">
        <v>217</v>
      </c>
      <c r="F85" s="13">
        <v>184</v>
      </c>
    </row>
    <row r="86" s="11" customFormat="1" spans="1:6">
      <c r="A86" s="14" t="s">
        <v>25</v>
      </c>
      <c r="B86" s="13">
        <v>185</v>
      </c>
      <c r="C86" s="13">
        <v>181</v>
      </c>
      <c r="D86" s="13">
        <v>172</v>
      </c>
      <c r="E86" s="13">
        <v>168</v>
      </c>
      <c r="F86" s="13">
        <v>151</v>
      </c>
    </row>
    <row r="87" s="11" customFormat="1" spans="1:6">
      <c r="A87" s="14" t="s">
        <v>26</v>
      </c>
      <c r="B87" s="13">
        <v>210</v>
      </c>
      <c r="C87" s="13">
        <v>205</v>
      </c>
      <c r="D87" s="13">
        <v>193</v>
      </c>
      <c r="E87" s="13">
        <v>198</v>
      </c>
      <c r="F87" s="13">
        <v>175</v>
      </c>
    </row>
    <row r="88" s="11" customFormat="1" spans="1:6">
      <c r="A88" s="14" t="s">
        <v>27</v>
      </c>
      <c r="B88" s="13">
        <v>186</v>
      </c>
      <c r="C88" s="13">
        <v>187</v>
      </c>
      <c r="D88" s="13">
        <v>181</v>
      </c>
      <c r="E88" s="13">
        <v>177</v>
      </c>
      <c r="F88" s="13">
        <v>151</v>
      </c>
    </row>
    <row r="89" s="11" customFormat="1" spans="1:6">
      <c r="A89" s="14" t="s">
        <v>28</v>
      </c>
      <c r="B89" s="13">
        <v>255</v>
      </c>
      <c r="C89" s="13">
        <v>252</v>
      </c>
      <c r="D89" s="13">
        <v>243</v>
      </c>
      <c r="E89" s="13">
        <v>243</v>
      </c>
      <c r="F89" s="13">
        <v>199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6"/>
  <sheetViews>
    <sheetView workbookViewId="0">
      <selection activeCell="C21" sqref="C21"/>
    </sheetView>
  </sheetViews>
  <sheetFormatPr defaultColWidth="9" defaultRowHeight="16.8" outlineLevelRow="5"/>
  <cols>
    <col min="1" max="1" width="14.4230769230769" customWidth="1"/>
    <col min="2" max="2" width="12.6346153846154" customWidth="1"/>
    <col min="3" max="3" width="8.75" customWidth="1"/>
    <col min="4" max="15" width="9" hidden="1" customWidth="1"/>
    <col min="16" max="16" width="12.8173076923077"/>
    <col min="17" max="17" width="7.875" customWidth="1"/>
    <col min="18" max="29" width="9" hidden="1" customWidth="1"/>
    <col min="30" max="30" width="12.8173076923077"/>
    <col min="32" max="32" width="12.9230769230769"/>
  </cols>
  <sheetData>
    <row r="1" customFormat="1" spans="2:44">
      <c r="B1" t="s">
        <v>44</v>
      </c>
      <c r="C1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t="s">
        <v>59</v>
      </c>
      <c r="R1" s="4" t="s">
        <v>46</v>
      </c>
      <c r="S1" s="4" t="s">
        <v>47</v>
      </c>
      <c r="T1" s="4" t="s">
        <v>48</v>
      </c>
      <c r="U1" s="4" t="s">
        <v>49</v>
      </c>
      <c r="V1" s="4" t="s">
        <v>50</v>
      </c>
      <c r="W1" s="4" t="s">
        <v>51</v>
      </c>
      <c r="X1" s="4" t="s">
        <v>52</v>
      </c>
      <c r="Y1" s="4" t="s">
        <v>53</v>
      </c>
      <c r="Z1" s="4" t="s">
        <v>54</v>
      </c>
      <c r="AA1" s="4" t="s">
        <v>55</v>
      </c>
      <c r="AB1" s="4" t="s">
        <v>56</v>
      </c>
      <c r="AC1" s="4" t="s">
        <v>57</v>
      </c>
      <c r="AD1" s="4" t="s">
        <v>58</v>
      </c>
      <c r="AE1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1" spans="1:32">
      <c r="A2" s="5" t="s">
        <v>5</v>
      </c>
      <c r="B2" s="4" t="s">
        <v>6</v>
      </c>
      <c r="C2" s="4" t="s">
        <v>10</v>
      </c>
      <c r="D2" s="6">
        <v>33.3333333333333</v>
      </c>
      <c r="E2" s="6">
        <v>127.777777777778</v>
      </c>
      <c r="F2" s="6">
        <v>188.888888888889</v>
      </c>
      <c r="G2" s="6">
        <v>44.4444444444444</v>
      </c>
      <c r="H2" s="6">
        <v>61.1111111111111</v>
      </c>
      <c r="I2" s="6">
        <v>50</v>
      </c>
      <c r="J2" s="6">
        <v>38.8888888888889</v>
      </c>
      <c r="K2" s="6">
        <v>155.555555555556</v>
      </c>
      <c r="L2" s="6">
        <v>88.8888888888889</v>
      </c>
      <c r="M2" s="6">
        <v>44.4444444444444</v>
      </c>
      <c r="N2" s="6">
        <v>50</v>
      </c>
      <c r="O2" s="6">
        <v>116.666666666667</v>
      </c>
      <c r="P2" s="7">
        <f>AVERAGE(D2:O2)</f>
        <v>83.3333333333334</v>
      </c>
      <c r="Q2" s="8" t="s">
        <v>60</v>
      </c>
      <c r="R2" s="9">
        <v>377.777777777778</v>
      </c>
      <c r="S2" s="9">
        <v>450</v>
      </c>
      <c r="T2" s="9">
        <v>333.333333333333</v>
      </c>
      <c r="U2" s="9">
        <v>1111.11111111111</v>
      </c>
      <c r="V2" s="9">
        <v>616.666666666667</v>
      </c>
      <c r="W2" s="9">
        <v>211.111111111111</v>
      </c>
      <c r="X2" s="9">
        <v>544.444444444444</v>
      </c>
      <c r="Y2" s="9">
        <v>938.888888888889</v>
      </c>
      <c r="Z2" s="9">
        <v>327.777777777778</v>
      </c>
      <c r="AA2" s="9">
        <v>1122.22222222222</v>
      </c>
      <c r="AB2" s="9">
        <v>772.222222222222</v>
      </c>
      <c r="AC2" s="9">
        <v>466.666666666667</v>
      </c>
      <c r="AD2" s="7">
        <f>(AVERAGE(R2:AC2))</f>
        <v>606.018518518518</v>
      </c>
      <c r="AE2" s="8" t="s">
        <v>61</v>
      </c>
      <c r="AF2" s="10">
        <f>P2/AD2</f>
        <v>0.137509549274255</v>
      </c>
    </row>
    <row r="3" customFormat="1" spans="1:32">
      <c r="A3" s="5"/>
      <c r="B3" s="4" t="s">
        <v>9</v>
      </c>
      <c r="C3" s="4" t="s">
        <v>10</v>
      </c>
      <c r="D3" s="6">
        <v>188.888888888889</v>
      </c>
      <c r="E3" s="6">
        <v>327.777777777778</v>
      </c>
      <c r="F3" s="6">
        <v>200</v>
      </c>
      <c r="G3" s="6">
        <v>133.333333333333</v>
      </c>
      <c r="H3" s="6">
        <v>133.333333333333</v>
      </c>
      <c r="I3" s="6">
        <v>55.5555555555556</v>
      </c>
      <c r="J3" s="6">
        <v>250</v>
      </c>
      <c r="K3" s="6">
        <v>261.111111111111</v>
      </c>
      <c r="L3" s="6">
        <v>166.666666666667</v>
      </c>
      <c r="M3" s="6">
        <v>327.777777777778</v>
      </c>
      <c r="N3" s="6">
        <v>211.111111111111</v>
      </c>
      <c r="O3" s="6">
        <v>333.333333333333</v>
      </c>
      <c r="P3" s="7">
        <f>AVERAGE(D3:O3)</f>
        <v>215.740740740741</v>
      </c>
      <c r="Q3" s="8" t="s">
        <v>60</v>
      </c>
      <c r="R3" s="9">
        <v>383.333333333333</v>
      </c>
      <c r="S3" s="9">
        <v>322.222222222222</v>
      </c>
      <c r="T3" s="9">
        <v>261.111111111111</v>
      </c>
      <c r="U3" s="9">
        <v>688.888888888889</v>
      </c>
      <c r="V3" s="9">
        <v>527.777777777778</v>
      </c>
      <c r="W3" s="9">
        <v>344.444444444444</v>
      </c>
      <c r="X3" s="9">
        <v>661.111111111111</v>
      </c>
      <c r="Y3" s="9">
        <v>994.444444444444</v>
      </c>
      <c r="Z3" s="9">
        <v>438.888888888889</v>
      </c>
      <c r="AA3" s="9">
        <v>472.222222222222</v>
      </c>
      <c r="AB3" s="9">
        <v>916.666666666667</v>
      </c>
      <c r="AC3" s="9">
        <v>872.222222222222</v>
      </c>
      <c r="AD3" s="7">
        <f>(AVERAGE(R3:AC3))</f>
        <v>573.611111111111</v>
      </c>
      <c r="AE3" s="8" t="s">
        <v>61</v>
      </c>
      <c r="AF3" s="10">
        <f>P3/AD3</f>
        <v>0.376109765940275</v>
      </c>
    </row>
    <row r="4" customFormat="1" spans="1:32">
      <c r="A4" s="5"/>
      <c r="B4" s="4" t="s">
        <v>11</v>
      </c>
      <c r="C4" s="4" t="s">
        <v>10</v>
      </c>
      <c r="D4" s="6">
        <v>155.555555555556</v>
      </c>
      <c r="E4" s="6">
        <v>172.222222222222</v>
      </c>
      <c r="F4" s="6">
        <v>166.666666666667</v>
      </c>
      <c r="G4" s="6">
        <v>200</v>
      </c>
      <c r="H4" s="6">
        <v>150</v>
      </c>
      <c r="I4" s="6">
        <v>72.2222222222222</v>
      </c>
      <c r="J4" s="6">
        <v>172.222222222222</v>
      </c>
      <c r="K4" s="6">
        <v>344.444444444444</v>
      </c>
      <c r="L4" s="6">
        <v>183.333333333333</v>
      </c>
      <c r="M4" s="6">
        <v>133.333333333333</v>
      </c>
      <c r="N4" s="6">
        <v>238.888888888889</v>
      </c>
      <c r="O4" s="6">
        <v>427.777777777778</v>
      </c>
      <c r="P4" s="7">
        <f>AVERAGE(D4:O4)</f>
        <v>201.388888888889</v>
      </c>
      <c r="Q4" s="8" t="s">
        <v>60</v>
      </c>
      <c r="R4" s="9">
        <v>422.222222222222</v>
      </c>
      <c r="S4" s="9">
        <v>372.222222222222</v>
      </c>
      <c r="T4" s="9">
        <v>261.111111111111</v>
      </c>
      <c r="U4" s="9">
        <v>550</v>
      </c>
      <c r="V4" s="9">
        <v>350</v>
      </c>
      <c r="W4" s="9">
        <v>233.333333333333</v>
      </c>
      <c r="X4" s="9">
        <v>611.111111111111</v>
      </c>
      <c r="Y4" s="9">
        <v>1011.11111111111</v>
      </c>
      <c r="Z4" s="9">
        <v>477.777777777778</v>
      </c>
      <c r="AA4" s="9">
        <v>783.333333333333</v>
      </c>
      <c r="AB4" s="9">
        <v>1105.55555555556</v>
      </c>
      <c r="AC4" s="9">
        <v>1138.88888888889</v>
      </c>
      <c r="AD4" s="7">
        <f>(AVERAGE(R4:AC4))</f>
        <v>609.722222222223</v>
      </c>
      <c r="AE4" s="8" t="s">
        <v>61</v>
      </c>
      <c r="AF4" s="10">
        <f>P4/AD4</f>
        <v>0.330296127562642</v>
      </c>
    </row>
    <row r="5" customFormat="1" spans="1:32">
      <c r="A5" s="5"/>
      <c r="B5" s="4" t="s">
        <v>12</v>
      </c>
      <c r="C5" s="4" t="s">
        <v>10</v>
      </c>
      <c r="D5" s="6">
        <v>44.4444444444444</v>
      </c>
      <c r="E5" s="6">
        <v>94.4444444444444</v>
      </c>
      <c r="F5" s="6">
        <v>155.555555555556</v>
      </c>
      <c r="G5" s="6">
        <v>22.2222222222222</v>
      </c>
      <c r="H5" s="6">
        <v>83.3333333333333</v>
      </c>
      <c r="I5" s="6">
        <v>61.1111111111111</v>
      </c>
      <c r="J5" s="6">
        <v>155.555555555556</v>
      </c>
      <c r="K5" s="6">
        <v>100</v>
      </c>
      <c r="L5" s="6">
        <v>55.5555555555556</v>
      </c>
      <c r="M5" s="6">
        <v>27.7777777777778</v>
      </c>
      <c r="N5" s="6">
        <v>38.8888888888889</v>
      </c>
      <c r="O5" s="6">
        <v>327.777777777778</v>
      </c>
      <c r="P5" s="7">
        <f>AVERAGE(D5:O5)</f>
        <v>97.2222222222223</v>
      </c>
      <c r="Q5" s="8" t="s">
        <v>60</v>
      </c>
      <c r="R5" s="9">
        <v>394.444444444444</v>
      </c>
      <c r="S5" s="9">
        <v>366.666666666667</v>
      </c>
      <c r="T5" s="9">
        <v>411.111111111111</v>
      </c>
      <c r="U5" s="9">
        <v>588.888888888889</v>
      </c>
      <c r="V5" s="9">
        <v>427.777777777778</v>
      </c>
      <c r="W5" s="9">
        <v>244.444444444444</v>
      </c>
      <c r="X5" s="9">
        <v>850</v>
      </c>
      <c r="Y5" s="9">
        <v>1122.22222222222</v>
      </c>
      <c r="Z5" s="9">
        <v>255.555555555556</v>
      </c>
      <c r="AA5" s="9">
        <v>644.444444444444</v>
      </c>
      <c r="AB5" s="9">
        <v>900</v>
      </c>
      <c r="AC5" s="9">
        <v>1127.77777777778</v>
      </c>
      <c r="AD5" s="7">
        <f>(AVERAGE(R5:AC5))</f>
        <v>611.111111111111</v>
      </c>
      <c r="AE5" s="8" t="s">
        <v>61</v>
      </c>
      <c r="AF5" s="10">
        <f>P5/AD5</f>
        <v>0.159090909090909</v>
      </c>
    </row>
    <row r="6" customFormat="1" spans="1:32">
      <c r="A6" s="5"/>
      <c r="B6" s="4" t="s">
        <v>13</v>
      </c>
      <c r="C6" s="4" t="s">
        <v>10</v>
      </c>
      <c r="D6" s="6">
        <v>61.1111111111111</v>
      </c>
      <c r="E6" s="6">
        <v>83.3333333333333</v>
      </c>
      <c r="F6" s="6">
        <v>122.222222222222</v>
      </c>
      <c r="G6" s="6">
        <v>244.444444444444</v>
      </c>
      <c r="H6" s="6">
        <v>183.333333333333</v>
      </c>
      <c r="I6" s="6">
        <v>72.2222222222222</v>
      </c>
      <c r="J6" s="6">
        <v>94.4444444444444</v>
      </c>
      <c r="K6" s="6">
        <v>400</v>
      </c>
      <c r="L6" s="6">
        <v>150</v>
      </c>
      <c r="M6" s="6">
        <v>83.3333333333333</v>
      </c>
      <c r="N6" s="6">
        <v>94.4444444444444</v>
      </c>
      <c r="O6" s="6">
        <v>94.4444444444444</v>
      </c>
      <c r="P6" s="7">
        <f>AVERAGE(D6:O6)</f>
        <v>140.277777777778</v>
      </c>
      <c r="Q6" s="8" t="s">
        <v>60</v>
      </c>
      <c r="R6" s="9">
        <v>238.888888888889</v>
      </c>
      <c r="S6" s="9">
        <v>344.444444444444</v>
      </c>
      <c r="T6" s="9">
        <v>272.222222222222</v>
      </c>
      <c r="U6" s="9">
        <v>788.888888888889</v>
      </c>
      <c r="V6" s="9">
        <v>400</v>
      </c>
      <c r="W6" s="9">
        <v>266.666666666667</v>
      </c>
      <c r="X6" s="9">
        <v>611.111111111111</v>
      </c>
      <c r="Y6" s="9">
        <v>988.888888888889</v>
      </c>
      <c r="Z6" s="9">
        <v>72.2222222222222</v>
      </c>
      <c r="AA6" s="9">
        <v>722.222222222222</v>
      </c>
      <c r="AB6" s="9">
        <v>1272.22222222222</v>
      </c>
      <c r="AC6" s="9">
        <v>661.111111111111</v>
      </c>
      <c r="AD6" s="7">
        <f>(AVERAGE(R6:AC6))</f>
        <v>553.240740740741</v>
      </c>
      <c r="AE6" s="8" t="s">
        <v>61</v>
      </c>
      <c r="AF6" s="10">
        <f>P6/AD6</f>
        <v>0.253556485355648</v>
      </c>
    </row>
  </sheetData>
  <mergeCells count="1">
    <mergeCell ref="A2:A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workbookViewId="0">
      <selection activeCell="E13" sqref="E13"/>
    </sheetView>
  </sheetViews>
  <sheetFormatPr defaultColWidth="9.84615384615385" defaultRowHeight="17.6" outlineLevelRow="5"/>
  <cols>
    <col min="1" max="1" width="9.84615384615385" style="1"/>
    <col min="2" max="3" width="13.7692307692308" style="1"/>
    <col min="4" max="7" width="9.84615384615385" style="1"/>
    <col min="8" max="11" width="13.7692307692308" style="1"/>
    <col min="12" max="16384" width="9.84615384615385" style="1"/>
  </cols>
  <sheetData>
    <row r="1" s="1" customFormat="1" spans="2:11">
      <c r="B1" s="1" t="s">
        <v>62</v>
      </c>
      <c r="C1" s="1" t="s">
        <v>63</v>
      </c>
      <c r="D1" s="1" t="s">
        <v>64</v>
      </c>
      <c r="E1" s="1" t="s">
        <v>65</v>
      </c>
      <c r="F1" s="1" t="s">
        <v>66</v>
      </c>
      <c r="G1" s="1"/>
      <c r="H1" s="1" t="s">
        <v>67</v>
      </c>
      <c r="I1" s="1" t="s">
        <v>68</v>
      </c>
      <c r="J1" s="1" t="s">
        <v>69</v>
      </c>
      <c r="K1" s="1" t="s">
        <v>70</v>
      </c>
    </row>
    <row r="2" s="1" customFormat="1" spans="1:11">
      <c r="A2" s="1" t="s">
        <v>6</v>
      </c>
      <c r="B2" s="1">
        <v>173.62468436484</v>
      </c>
      <c r="C2" s="1">
        <v>22.5361903258201</v>
      </c>
      <c r="D2" s="1">
        <v>21.9854939456779</v>
      </c>
      <c r="E2" s="1">
        <v>5.19631456134198</v>
      </c>
      <c r="F2" s="1">
        <v>0.508335120131281</v>
      </c>
      <c r="G2" s="1"/>
      <c r="H2" s="1">
        <v>0.129798308392973</v>
      </c>
      <c r="I2" s="1">
        <v>0.126626545217957</v>
      </c>
      <c r="J2" s="1">
        <v>0.0299284320104099</v>
      </c>
      <c r="K2" s="1">
        <v>0.00292778139232271</v>
      </c>
    </row>
    <row r="3" s="1" customFormat="1" spans="1:11">
      <c r="A3" s="1" t="s">
        <v>9</v>
      </c>
      <c r="B3" s="1">
        <v>147.21949895802</v>
      </c>
      <c r="C3" s="1">
        <v>44.8018567790906</v>
      </c>
      <c r="D3" s="1">
        <v>65.7731276053847</v>
      </c>
      <c r="E3" s="1">
        <v>68.1641086724528</v>
      </c>
      <c r="F3" s="1">
        <v>0</v>
      </c>
      <c r="G3" s="1"/>
      <c r="H3" s="1">
        <v>0.304320128082122</v>
      </c>
      <c r="I3" s="1">
        <v>0.446769130929728</v>
      </c>
      <c r="J3" s="1">
        <v>0.463010057464533</v>
      </c>
      <c r="K3" s="1">
        <v>0</v>
      </c>
    </row>
    <row r="4" s="1" customFormat="1" spans="1:11">
      <c r="A4" s="1" t="s">
        <v>11</v>
      </c>
      <c r="B4" s="1">
        <v>108.004268523893</v>
      </c>
      <c r="C4" s="1">
        <v>40.2290765903894</v>
      </c>
      <c r="D4" s="1">
        <v>19.7544675851017</v>
      </c>
      <c r="E4" s="1">
        <v>0.12708378003282</v>
      </c>
      <c r="F4" s="1">
        <v>4.6879794412107</v>
      </c>
      <c r="G4" s="1"/>
      <c r="H4" s="1">
        <v>0.372476728375693</v>
      </c>
      <c r="I4" s="1">
        <v>0.182904507896664</v>
      </c>
      <c r="J4" s="1">
        <v>0.00117665516159398</v>
      </c>
      <c r="K4" s="1">
        <v>0.0434055015165778</v>
      </c>
    </row>
    <row r="5" s="1" customFormat="1" spans="1:11">
      <c r="A5" s="1" t="s">
        <v>12</v>
      </c>
      <c r="B5" s="1">
        <v>111.847846848885</v>
      </c>
      <c r="C5" s="1">
        <v>19.3923856791999</v>
      </c>
      <c r="D5" s="1">
        <v>70.5660345188168</v>
      </c>
      <c r="E5" s="1">
        <v>0.141204200036467</v>
      </c>
      <c r="F5" s="1">
        <v>0.118611528030632</v>
      </c>
      <c r="G5" s="1"/>
      <c r="H5" s="1">
        <v>0.173381841721106</v>
      </c>
      <c r="I5" s="1">
        <v>0.630910978681214</v>
      </c>
      <c r="J5" s="1">
        <v>0.00126246686024492</v>
      </c>
      <c r="K5" s="1">
        <v>0.00106047216260573</v>
      </c>
    </row>
    <row r="6" s="1" customFormat="1" spans="1:11">
      <c r="A6" s="1" t="s">
        <v>13</v>
      </c>
      <c r="B6" s="1">
        <v>104.750923755053</v>
      </c>
      <c r="C6" s="1">
        <v>48.254060813851</v>
      </c>
      <c r="D6" s="1">
        <v>41.5973793883722</v>
      </c>
      <c r="E6" s="1">
        <v>0.0282408400072934</v>
      </c>
      <c r="F6" s="1">
        <v>0</v>
      </c>
      <c r="G6" s="1"/>
      <c r="H6" s="1">
        <v>0.460655229415326</v>
      </c>
      <c r="I6" s="1">
        <v>0.397107518456283</v>
      </c>
      <c r="J6" s="1">
        <v>0.000269599913728028</v>
      </c>
      <c r="K6" s="1">
        <v>0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4"/>
  <sheetViews>
    <sheetView tabSelected="1" workbookViewId="0">
      <selection activeCell="D13" sqref="D13"/>
    </sheetView>
  </sheetViews>
  <sheetFormatPr defaultColWidth="9.84615384615385" defaultRowHeight="17.6"/>
  <cols>
    <col min="1" max="1" width="18.5865384615385" style="1" customWidth="1"/>
    <col min="2" max="9" width="16.6538461538462" style="1" customWidth="1"/>
    <col min="10" max="16384" width="9.84615384615385" style="1"/>
  </cols>
  <sheetData>
    <row r="1" s="1" customFormat="1" spans="1:7">
      <c r="A1" s="2" t="s">
        <v>71</v>
      </c>
      <c r="B1" s="2" t="s">
        <v>72</v>
      </c>
      <c r="C1" s="2" t="s">
        <v>73</v>
      </c>
      <c r="D1" s="2" t="s">
        <v>74</v>
      </c>
      <c r="E1" s="2" t="s">
        <v>75</v>
      </c>
      <c r="F1" s="2"/>
      <c r="G1" s="2"/>
    </row>
    <row r="2" s="1" customFormat="1" spans="1:7">
      <c r="A2" s="2" t="s">
        <v>21</v>
      </c>
      <c r="B2" s="2">
        <v>148</v>
      </c>
      <c r="C2" s="2">
        <v>149</v>
      </c>
      <c r="D2" s="2">
        <v>147</v>
      </c>
      <c r="E2" s="2">
        <v>149</v>
      </c>
      <c r="F2" s="2"/>
      <c r="G2" s="2"/>
    </row>
    <row r="3" s="1" customFormat="1" spans="1:7">
      <c r="A3" s="2" t="s">
        <v>23</v>
      </c>
      <c r="B3" s="2">
        <v>168</v>
      </c>
      <c r="C3" s="2">
        <v>168</v>
      </c>
      <c r="D3" s="2">
        <v>154</v>
      </c>
      <c r="E3" s="2">
        <v>169</v>
      </c>
      <c r="F3" s="2"/>
      <c r="G3" s="2"/>
    </row>
    <row r="4" s="1" customFormat="1" spans="1:7">
      <c r="A4" s="2" t="s">
        <v>24</v>
      </c>
      <c r="B4" s="2">
        <v>99</v>
      </c>
      <c r="C4" s="2">
        <v>103</v>
      </c>
      <c r="D4" s="2">
        <v>98</v>
      </c>
      <c r="E4" s="2">
        <v>101</v>
      </c>
      <c r="F4" s="2"/>
      <c r="G4" s="2"/>
    </row>
    <row r="5" s="1" customFormat="1" spans="1:7">
      <c r="A5" s="2" t="s">
        <v>25</v>
      </c>
      <c r="B5" s="2">
        <v>136</v>
      </c>
      <c r="C5" s="2">
        <v>135</v>
      </c>
      <c r="D5" s="2">
        <v>133</v>
      </c>
      <c r="E5" s="2">
        <v>135</v>
      </c>
      <c r="F5" s="2"/>
      <c r="G5" s="2"/>
    </row>
    <row r="6" s="1" customFormat="1" spans="1:7">
      <c r="A6" s="2" t="s">
        <v>26</v>
      </c>
      <c r="B6" s="2">
        <v>227</v>
      </c>
      <c r="C6" s="2">
        <v>229</v>
      </c>
      <c r="D6" s="2">
        <v>227</v>
      </c>
      <c r="E6" s="2">
        <v>226</v>
      </c>
      <c r="F6" s="2"/>
      <c r="G6" s="2"/>
    </row>
    <row r="7" s="1" customFormat="1" spans="1:7">
      <c r="A7" s="2" t="s">
        <v>27</v>
      </c>
      <c r="B7" s="2">
        <v>130</v>
      </c>
      <c r="C7" s="2">
        <v>130</v>
      </c>
      <c r="D7" s="2">
        <v>134</v>
      </c>
      <c r="E7" s="2">
        <v>131</v>
      </c>
      <c r="F7" s="2"/>
      <c r="G7" s="2"/>
    </row>
    <row r="8" s="1" customFormat="1" spans="1:7">
      <c r="A8" s="2" t="s">
        <v>28</v>
      </c>
      <c r="B8" s="2">
        <v>192</v>
      </c>
      <c r="C8" s="2">
        <v>192</v>
      </c>
      <c r="D8" s="2">
        <v>197</v>
      </c>
      <c r="E8" s="2">
        <v>193</v>
      </c>
      <c r="F8" s="2"/>
      <c r="G8" s="2"/>
    </row>
    <row r="9" s="1" customFormat="1" spans="1:7">
      <c r="A9" s="2"/>
      <c r="B9" s="2"/>
      <c r="C9" s="2"/>
      <c r="D9" s="2"/>
      <c r="E9" s="2"/>
      <c r="F9" s="2"/>
      <c r="G9" s="2"/>
    </row>
    <row r="10" s="1" customFormat="1" spans="1:7">
      <c r="A10" s="2"/>
      <c r="B10" s="2"/>
      <c r="C10" s="2"/>
      <c r="D10" s="2"/>
      <c r="E10" s="2"/>
      <c r="F10" s="2"/>
      <c r="G10" s="2"/>
    </row>
    <row r="11" s="1" customFormat="1" spans="1:7">
      <c r="A11" s="2" t="s">
        <v>76</v>
      </c>
      <c r="B11" s="2" t="s">
        <v>72</v>
      </c>
      <c r="C11" s="2" t="s">
        <v>73</v>
      </c>
      <c r="D11" s="2" t="s">
        <v>74</v>
      </c>
      <c r="E11" s="2" t="s">
        <v>75</v>
      </c>
      <c r="F11" s="2"/>
      <c r="G11" s="2"/>
    </row>
    <row r="12" s="1" customFormat="1" spans="1:7">
      <c r="A12" s="2" t="s">
        <v>21</v>
      </c>
      <c r="B12" s="2">
        <v>147</v>
      </c>
      <c r="C12" s="2">
        <v>88</v>
      </c>
      <c r="D12" s="2">
        <v>68</v>
      </c>
      <c r="E12" s="2">
        <v>65</v>
      </c>
      <c r="F12" s="2"/>
      <c r="G12" s="2"/>
    </row>
    <row r="13" s="1" customFormat="1" spans="1:7">
      <c r="A13" s="2" t="s">
        <v>23</v>
      </c>
      <c r="B13" s="2">
        <v>134</v>
      </c>
      <c r="C13" s="2">
        <v>85</v>
      </c>
      <c r="D13" s="2">
        <v>64</v>
      </c>
      <c r="E13" s="2">
        <v>63</v>
      </c>
      <c r="F13" s="2"/>
      <c r="G13" s="2"/>
    </row>
    <row r="14" s="1" customFormat="1" spans="1:7">
      <c r="A14" s="2" t="s">
        <v>24</v>
      </c>
      <c r="B14" s="2">
        <v>94</v>
      </c>
      <c r="C14" s="2">
        <v>69</v>
      </c>
      <c r="D14" s="2">
        <v>57</v>
      </c>
      <c r="E14" s="2">
        <v>53</v>
      </c>
      <c r="F14" s="2"/>
      <c r="G14" s="2"/>
    </row>
    <row r="15" s="1" customFormat="1" spans="1:7">
      <c r="A15" s="2" t="s">
        <v>25</v>
      </c>
      <c r="B15" s="2">
        <v>188</v>
      </c>
      <c r="C15" s="2">
        <v>120</v>
      </c>
      <c r="D15" s="2">
        <v>84</v>
      </c>
      <c r="E15" s="2">
        <v>77</v>
      </c>
      <c r="F15" s="2"/>
      <c r="G15" s="2"/>
    </row>
    <row r="16" s="1" customFormat="1" spans="1:7">
      <c r="A16" s="2" t="s">
        <v>26</v>
      </c>
      <c r="B16" s="2">
        <v>205</v>
      </c>
      <c r="C16" s="2">
        <v>106</v>
      </c>
      <c r="D16" s="2">
        <v>77</v>
      </c>
      <c r="E16" s="2">
        <v>78</v>
      </c>
      <c r="F16" s="2"/>
      <c r="G16" s="2"/>
    </row>
    <row r="17" s="1" customFormat="1" spans="1:7">
      <c r="A17" s="2" t="s">
        <v>27</v>
      </c>
      <c r="B17" s="2">
        <v>129</v>
      </c>
      <c r="C17" s="2">
        <v>70</v>
      </c>
      <c r="D17" s="2">
        <v>57</v>
      </c>
      <c r="E17" s="2">
        <v>55</v>
      </c>
      <c r="F17" s="2"/>
      <c r="G17" s="2"/>
    </row>
    <row r="18" s="1" customFormat="1" spans="1:7">
      <c r="A18" s="2" t="s">
        <v>28</v>
      </c>
      <c r="B18" s="2">
        <v>199</v>
      </c>
      <c r="C18" s="2">
        <v>119</v>
      </c>
      <c r="D18" s="2">
        <v>91</v>
      </c>
      <c r="E18" s="2">
        <v>88</v>
      </c>
      <c r="F18" s="2"/>
      <c r="G18" s="2"/>
    </row>
    <row r="19" s="1" customFormat="1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="1" customForma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="1" customFormat="1" spans="1:7">
      <c r="A21" s="2" t="s">
        <v>77</v>
      </c>
      <c r="B21" s="2" t="s">
        <v>72</v>
      </c>
      <c r="C21" s="2" t="s">
        <v>78</v>
      </c>
      <c r="D21" s="2" t="s">
        <v>79</v>
      </c>
      <c r="E21" s="2" t="s">
        <v>80</v>
      </c>
      <c r="F21" s="2" t="s">
        <v>81</v>
      </c>
      <c r="G21" s="2" t="s">
        <v>82</v>
      </c>
    </row>
    <row r="22" s="1" customFormat="1" spans="1:7">
      <c r="A22" s="2" t="s">
        <v>21</v>
      </c>
      <c r="B22" s="2">
        <v>146</v>
      </c>
      <c r="C22" s="2">
        <v>145</v>
      </c>
      <c r="D22" s="2">
        <v>143</v>
      </c>
      <c r="E22" s="2">
        <v>142</v>
      </c>
      <c r="F22" s="2">
        <v>147</v>
      </c>
      <c r="G22" s="2">
        <v>148</v>
      </c>
    </row>
    <row r="23" s="1" customFormat="1" spans="1:7">
      <c r="A23" s="2" t="s">
        <v>23</v>
      </c>
      <c r="B23" s="2">
        <v>145</v>
      </c>
      <c r="C23" s="2">
        <v>151</v>
      </c>
      <c r="D23" s="2">
        <v>143</v>
      </c>
      <c r="E23" s="2">
        <v>141</v>
      </c>
      <c r="F23" s="2">
        <v>156</v>
      </c>
      <c r="G23" s="2">
        <v>150</v>
      </c>
    </row>
    <row r="24" s="1" customFormat="1" spans="1:7">
      <c r="A24" s="2" t="s">
        <v>24</v>
      </c>
      <c r="B24" s="2">
        <v>99</v>
      </c>
      <c r="C24" s="2">
        <v>100</v>
      </c>
      <c r="D24" s="2">
        <v>100</v>
      </c>
      <c r="E24" s="2">
        <v>99</v>
      </c>
      <c r="F24" s="2">
        <v>99</v>
      </c>
      <c r="G24" s="2">
        <v>104</v>
      </c>
    </row>
    <row r="25" s="1" customFormat="1" spans="1:7">
      <c r="A25" s="2" t="s">
        <v>25</v>
      </c>
      <c r="B25" s="2">
        <v>169</v>
      </c>
      <c r="C25" s="2">
        <v>167</v>
      </c>
      <c r="D25" s="2">
        <v>163</v>
      </c>
      <c r="E25" s="2">
        <v>163</v>
      </c>
      <c r="F25" s="2">
        <v>175</v>
      </c>
      <c r="G25" s="2">
        <v>172</v>
      </c>
    </row>
    <row r="26" s="1" customFormat="1" spans="1:7">
      <c r="A26" s="2" t="s">
        <v>26</v>
      </c>
      <c r="B26" s="2">
        <v>205</v>
      </c>
      <c r="C26" s="2">
        <v>194</v>
      </c>
      <c r="D26" s="2">
        <v>196</v>
      </c>
      <c r="E26" s="2">
        <v>193</v>
      </c>
      <c r="F26" s="2">
        <v>193</v>
      </c>
      <c r="G26" s="2">
        <v>198</v>
      </c>
    </row>
    <row r="27" s="1" customFormat="1" spans="1:7">
      <c r="A27" s="2" t="s">
        <v>27</v>
      </c>
      <c r="B27" s="2">
        <v>137</v>
      </c>
      <c r="C27" s="2">
        <v>131</v>
      </c>
      <c r="D27" s="2">
        <v>134</v>
      </c>
      <c r="E27" s="2">
        <v>134</v>
      </c>
      <c r="F27" s="2">
        <v>135</v>
      </c>
      <c r="G27" s="2">
        <v>135</v>
      </c>
    </row>
    <row r="28" s="1" customFormat="1" spans="1:7">
      <c r="A28" s="2" t="s">
        <v>28</v>
      </c>
      <c r="B28" s="2">
        <v>180</v>
      </c>
      <c r="C28" s="2">
        <v>185</v>
      </c>
      <c r="D28" s="2">
        <v>177</v>
      </c>
      <c r="E28" s="2">
        <v>178</v>
      </c>
      <c r="F28" s="2">
        <v>187</v>
      </c>
      <c r="G28" s="2">
        <v>185</v>
      </c>
    </row>
    <row r="29" s="1" customFormat="1" spans="1:7">
      <c r="A29" s="2"/>
      <c r="B29" s="2"/>
      <c r="C29" s="2"/>
      <c r="D29" s="2"/>
      <c r="E29" s="2"/>
      <c r="F29" s="2"/>
      <c r="G29" s="2"/>
    </row>
    <row r="30" s="1" customFormat="1" spans="1:7">
      <c r="A30" s="2"/>
      <c r="B30" s="2"/>
      <c r="C30" s="2"/>
      <c r="D30" s="2"/>
      <c r="E30" s="2"/>
      <c r="F30" s="2"/>
      <c r="G30" s="2"/>
    </row>
    <row r="31" s="1" customFormat="1" spans="1:7">
      <c r="A31" s="2" t="s">
        <v>83</v>
      </c>
      <c r="B31" s="2" t="s">
        <v>72</v>
      </c>
      <c r="C31" s="2" t="s">
        <v>78</v>
      </c>
      <c r="D31" s="2" t="s">
        <v>79</v>
      </c>
      <c r="E31" s="2" t="s">
        <v>80</v>
      </c>
      <c r="F31" s="2" t="s">
        <v>81</v>
      </c>
      <c r="G31" s="2" t="s">
        <v>82</v>
      </c>
    </row>
    <row r="32" s="1" customFormat="1" spans="1:7">
      <c r="A32" s="2" t="s">
        <v>21</v>
      </c>
      <c r="B32" s="2">
        <v>145</v>
      </c>
      <c r="C32" s="2">
        <v>131</v>
      </c>
      <c r="D32" s="2">
        <v>121</v>
      </c>
      <c r="E32" s="2">
        <v>69</v>
      </c>
      <c r="F32" s="2">
        <v>65</v>
      </c>
      <c r="G32" s="2">
        <v>62</v>
      </c>
    </row>
    <row r="33" s="1" customFormat="1" spans="1:7">
      <c r="A33" s="2" t="s">
        <v>23</v>
      </c>
      <c r="B33" s="2">
        <v>145</v>
      </c>
      <c r="C33" s="2">
        <v>131</v>
      </c>
      <c r="D33" s="2">
        <v>120</v>
      </c>
      <c r="E33" s="2">
        <v>70</v>
      </c>
      <c r="F33" s="2">
        <v>70</v>
      </c>
      <c r="G33" s="2">
        <v>63</v>
      </c>
    </row>
    <row r="34" s="1" customFormat="1" spans="1:7">
      <c r="A34" s="2" t="s">
        <v>24</v>
      </c>
      <c r="B34" s="2">
        <v>103</v>
      </c>
      <c r="C34" s="2">
        <v>91</v>
      </c>
      <c r="D34" s="2">
        <v>83</v>
      </c>
      <c r="E34" s="2">
        <v>56</v>
      </c>
      <c r="F34" s="2">
        <v>55</v>
      </c>
      <c r="G34" s="2">
        <v>50</v>
      </c>
    </row>
    <row r="35" s="1" customFormat="1" spans="1:7">
      <c r="A35" s="2" t="s">
        <v>25</v>
      </c>
      <c r="B35" s="2">
        <v>140</v>
      </c>
      <c r="C35" s="2">
        <v>129</v>
      </c>
      <c r="D35" s="2">
        <v>118</v>
      </c>
      <c r="E35" s="2">
        <v>72</v>
      </c>
      <c r="F35" s="2">
        <v>65</v>
      </c>
      <c r="G35" s="2">
        <v>65</v>
      </c>
    </row>
    <row r="36" s="1" customFormat="1" spans="1:7">
      <c r="A36" s="2" t="s">
        <v>26</v>
      </c>
      <c r="B36" s="2">
        <v>191</v>
      </c>
      <c r="C36" s="2">
        <v>177</v>
      </c>
      <c r="D36" s="2">
        <v>162</v>
      </c>
      <c r="E36" s="2">
        <v>89</v>
      </c>
      <c r="F36" s="2">
        <v>90</v>
      </c>
      <c r="G36" s="2">
        <v>82</v>
      </c>
    </row>
    <row r="37" s="1" customFormat="1" spans="1:7">
      <c r="A37" s="2" t="s">
        <v>27</v>
      </c>
      <c r="B37" s="2">
        <v>138</v>
      </c>
      <c r="C37" s="2">
        <v>126</v>
      </c>
      <c r="D37" s="2">
        <v>117</v>
      </c>
      <c r="E37" s="2">
        <v>61</v>
      </c>
      <c r="F37" s="2">
        <v>55</v>
      </c>
      <c r="G37" s="2">
        <v>53</v>
      </c>
    </row>
    <row r="38" s="1" customFormat="1" spans="1:7">
      <c r="A38" s="2" t="s">
        <v>28</v>
      </c>
      <c r="B38" s="2">
        <v>200</v>
      </c>
      <c r="C38" s="2">
        <v>174</v>
      </c>
      <c r="D38" s="2">
        <v>164</v>
      </c>
      <c r="E38" s="2">
        <v>82</v>
      </c>
      <c r="F38" s="2">
        <v>78</v>
      </c>
      <c r="G38" s="2">
        <v>80</v>
      </c>
    </row>
    <row r="39" s="1" customFormat="1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="1" customFormat="1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="1" customFormat="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="1" customFormat="1" spans="1:7">
      <c r="A42" s="3" t="s">
        <v>84</v>
      </c>
      <c r="B42" s="2" t="s">
        <v>85</v>
      </c>
      <c r="C42" s="2" t="s">
        <v>86</v>
      </c>
      <c r="D42" s="2" t="s">
        <v>87</v>
      </c>
      <c r="E42" s="2" t="s">
        <v>88</v>
      </c>
      <c r="F42" s="2"/>
      <c r="G42" s="2"/>
    </row>
    <row r="43" s="1" customFormat="1" spans="1:7">
      <c r="A43" s="2" t="s">
        <v>21</v>
      </c>
      <c r="B43" s="2">
        <v>154</v>
      </c>
      <c r="C43" s="2">
        <v>154</v>
      </c>
      <c r="D43" s="2">
        <v>158</v>
      </c>
      <c r="E43" s="2">
        <v>153</v>
      </c>
      <c r="F43" s="2"/>
      <c r="G43" s="2"/>
    </row>
    <row r="44" s="1" customFormat="1" spans="1:7">
      <c r="A44" s="2" t="s">
        <v>23</v>
      </c>
      <c r="B44" s="2">
        <v>167</v>
      </c>
      <c r="C44" s="2">
        <v>169</v>
      </c>
      <c r="D44" s="2">
        <v>173</v>
      </c>
      <c r="E44" s="2">
        <v>167</v>
      </c>
      <c r="F44" s="2"/>
      <c r="G44" s="2"/>
    </row>
    <row r="45" s="1" customFormat="1" spans="1:7">
      <c r="A45" s="2" t="s">
        <v>24</v>
      </c>
      <c r="B45" s="2">
        <v>108</v>
      </c>
      <c r="C45" s="2">
        <v>104</v>
      </c>
      <c r="D45" s="2">
        <v>113</v>
      </c>
      <c r="E45" s="2">
        <v>106</v>
      </c>
      <c r="F45" s="2"/>
      <c r="G45" s="2"/>
    </row>
    <row r="46" s="1" customFormat="1" spans="1:7">
      <c r="A46" s="2" t="s">
        <v>25</v>
      </c>
      <c r="B46" s="2">
        <v>170</v>
      </c>
      <c r="C46" s="2">
        <v>170</v>
      </c>
      <c r="D46" s="2">
        <v>183</v>
      </c>
      <c r="E46" s="2">
        <v>172</v>
      </c>
      <c r="F46" s="2"/>
      <c r="G46" s="2"/>
    </row>
    <row r="47" s="1" customFormat="1" spans="1:7">
      <c r="A47" s="2" t="s">
        <v>26</v>
      </c>
      <c r="B47" s="2">
        <v>210</v>
      </c>
      <c r="C47" s="2">
        <v>215</v>
      </c>
      <c r="D47" s="2">
        <v>214</v>
      </c>
      <c r="E47" s="2">
        <v>211</v>
      </c>
      <c r="F47" s="2"/>
      <c r="G47" s="2"/>
    </row>
    <row r="48" s="1" customFormat="1" spans="1:7">
      <c r="A48" s="2" t="s">
        <v>27</v>
      </c>
      <c r="B48" s="2">
        <v>132</v>
      </c>
      <c r="C48" s="2">
        <v>133</v>
      </c>
      <c r="D48" s="2">
        <v>134</v>
      </c>
      <c r="E48" s="2">
        <v>130</v>
      </c>
      <c r="F48" s="2"/>
      <c r="G48" s="2"/>
    </row>
    <row r="49" s="1" customFormat="1" spans="1:7">
      <c r="A49" s="2" t="s">
        <v>28</v>
      </c>
      <c r="B49" s="2">
        <v>204</v>
      </c>
      <c r="C49" s="2">
        <v>204</v>
      </c>
      <c r="D49" s="2">
        <v>204</v>
      </c>
      <c r="E49" s="2">
        <v>203</v>
      </c>
      <c r="F49" s="2"/>
      <c r="G49" s="2"/>
    </row>
    <row r="50" s="1" customFormat="1" spans="1:7">
      <c r="A50" s="2"/>
      <c r="B50" s="2"/>
      <c r="C50" s="2"/>
      <c r="D50" s="2"/>
      <c r="E50" s="2"/>
      <c r="F50" s="2"/>
      <c r="G50" s="2"/>
    </row>
    <row r="51" s="1" customFormat="1" spans="1:7">
      <c r="A51" s="2"/>
      <c r="B51" s="2"/>
      <c r="C51" s="2"/>
      <c r="D51" s="2"/>
      <c r="E51" s="2"/>
      <c r="F51" s="2"/>
      <c r="G51" s="2"/>
    </row>
    <row r="52" s="1" customFormat="1" spans="1:7">
      <c r="A52" s="3" t="s">
        <v>89</v>
      </c>
      <c r="B52" s="2" t="s">
        <v>85</v>
      </c>
      <c r="C52" s="2" t="s">
        <v>86</v>
      </c>
      <c r="D52" s="2" t="s">
        <v>87</v>
      </c>
      <c r="E52" s="2" t="s">
        <v>88</v>
      </c>
      <c r="F52" s="2"/>
      <c r="G52" s="2"/>
    </row>
    <row r="53" s="1" customFormat="1" spans="1:7">
      <c r="A53" s="2" t="s">
        <v>21</v>
      </c>
      <c r="B53" s="2">
        <v>150</v>
      </c>
      <c r="C53" s="2">
        <v>102</v>
      </c>
      <c r="D53" s="2">
        <v>72</v>
      </c>
      <c r="E53" s="2">
        <v>67</v>
      </c>
      <c r="F53" s="2"/>
      <c r="G53" s="2"/>
    </row>
    <row r="54" s="1" customFormat="1" spans="1:7">
      <c r="A54" s="2" t="s">
        <v>23</v>
      </c>
      <c r="B54" s="2">
        <v>138</v>
      </c>
      <c r="C54" s="2">
        <v>98</v>
      </c>
      <c r="D54" s="2">
        <v>66</v>
      </c>
      <c r="E54" s="2">
        <v>58</v>
      </c>
      <c r="F54" s="2"/>
      <c r="G54" s="2"/>
    </row>
    <row r="55" s="1" customFormat="1" spans="1:7">
      <c r="A55" s="2" t="s">
        <v>24</v>
      </c>
      <c r="B55" s="2">
        <v>113</v>
      </c>
      <c r="C55" s="2">
        <v>78</v>
      </c>
      <c r="D55" s="2">
        <v>57</v>
      </c>
      <c r="E55" s="2">
        <v>54</v>
      </c>
      <c r="F55" s="2"/>
      <c r="G55" s="2"/>
    </row>
    <row r="56" s="1" customFormat="1" spans="1:7">
      <c r="A56" s="2" t="s">
        <v>25</v>
      </c>
      <c r="B56" s="2">
        <v>201</v>
      </c>
      <c r="C56" s="2">
        <v>140</v>
      </c>
      <c r="D56" s="2">
        <v>97</v>
      </c>
      <c r="E56" s="2">
        <v>86</v>
      </c>
      <c r="F56" s="2"/>
      <c r="G56" s="2"/>
    </row>
    <row r="57" s="1" customFormat="1" spans="1:7">
      <c r="A57" s="2" t="s">
        <v>26</v>
      </c>
      <c r="B57" s="2">
        <v>183</v>
      </c>
      <c r="C57" s="2">
        <v>109</v>
      </c>
      <c r="D57" s="2">
        <v>72</v>
      </c>
      <c r="E57" s="2">
        <v>72</v>
      </c>
      <c r="F57" s="2"/>
      <c r="G57" s="2"/>
    </row>
    <row r="58" s="1" customFormat="1" spans="1:7">
      <c r="A58" s="2" t="s">
        <v>27</v>
      </c>
      <c r="B58" s="2">
        <v>130</v>
      </c>
      <c r="C58" s="2">
        <v>85</v>
      </c>
      <c r="D58" s="2">
        <v>65</v>
      </c>
      <c r="E58" s="2">
        <v>61</v>
      </c>
      <c r="F58" s="2"/>
      <c r="G58" s="2"/>
    </row>
    <row r="59" s="1" customFormat="1" spans="1:7">
      <c r="A59" s="2" t="s">
        <v>28</v>
      </c>
      <c r="B59" s="2">
        <v>189</v>
      </c>
      <c r="C59" s="2">
        <v>141</v>
      </c>
      <c r="D59" s="2">
        <v>96</v>
      </c>
      <c r="E59" s="2">
        <v>87</v>
      </c>
      <c r="F59" s="2"/>
      <c r="G59" s="2"/>
    </row>
    <row r="60" s="1" customFormat="1" spans="1:7">
      <c r="A60" s="2"/>
      <c r="B60" s="2"/>
      <c r="C60" s="2"/>
      <c r="D60" s="2"/>
      <c r="E60" s="2"/>
      <c r="F60" s="2"/>
      <c r="G60" s="2"/>
    </row>
    <row r="61" s="1" customFormat="1" spans="1:7">
      <c r="A61" s="2"/>
      <c r="B61" s="2"/>
      <c r="C61" s="2"/>
      <c r="D61" s="2"/>
      <c r="E61" s="2"/>
      <c r="F61" s="2"/>
      <c r="G61" s="2"/>
    </row>
    <row r="62" s="1" customFormat="1" spans="1:7">
      <c r="A62" s="3" t="s">
        <v>90</v>
      </c>
      <c r="B62" s="2" t="s">
        <v>91</v>
      </c>
      <c r="C62" s="2" t="s">
        <v>80</v>
      </c>
      <c r="D62" s="2" t="s">
        <v>81</v>
      </c>
      <c r="E62" s="2" t="s">
        <v>92</v>
      </c>
      <c r="F62" s="2"/>
      <c r="G62" s="2"/>
    </row>
    <row r="63" s="1" customFormat="1" spans="1:7">
      <c r="A63" s="2" t="s">
        <v>21</v>
      </c>
      <c r="B63" s="2">
        <v>147</v>
      </c>
      <c r="C63" s="2">
        <v>143</v>
      </c>
      <c r="D63" s="2">
        <v>143</v>
      </c>
      <c r="E63" s="2">
        <v>149</v>
      </c>
      <c r="F63" s="2"/>
      <c r="G63" s="2"/>
    </row>
    <row r="64" s="1" customFormat="1" spans="1:7">
      <c r="A64" s="2" t="s">
        <v>23</v>
      </c>
      <c r="B64" s="2">
        <v>166</v>
      </c>
      <c r="C64" s="2">
        <v>160</v>
      </c>
      <c r="D64" s="2">
        <v>161</v>
      </c>
      <c r="E64" s="2">
        <v>169</v>
      </c>
      <c r="F64" s="2"/>
      <c r="G64" s="2"/>
    </row>
    <row r="65" s="1" customFormat="1" spans="1:7">
      <c r="A65" s="2" t="s">
        <v>24</v>
      </c>
      <c r="B65" s="2">
        <v>102</v>
      </c>
      <c r="C65" s="2">
        <v>98</v>
      </c>
      <c r="D65" s="2">
        <v>102</v>
      </c>
      <c r="E65" s="2">
        <v>108</v>
      </c>
      <c r="F65" s="2"/>
      <c r="G65" s="2"/>
    </row>
    <row r="66" s="1" customFormat="1" spans="1:7">
      <c r="A66" s="2" t="s">
        <v>25</v>
      </c>
      <c r="B66" s="2">
        <v>178</v>
      </c>
      <c r="C66" s="2">
        <v>169</v>
      </c>
      <c r="D66" s="2">
        <v>170</v>
      </c>
      <c r="E66" s="2">
        <v>174</v>
      </c>
      <c r="F66" s="2"/>
      <c r="G66" s="2"/>
    </row>
    <row r="67" s="1" customFormat="1" spans="1:7">
      <c r="A67" s="2" t="s">
        <v>26</v>
      </c>
      <c r="B67" s="2">
        <v>198</v>
      </c>
      <c r="C67" s="2">
        <v>197</v>
      </c>
      <c r="D67" s="2">
        <v>195</v>
      </c>
      <c r="E67" s="2">
        <v>197</v>
      </c>
      <c r="F67" s="2"/>
      <c r="G67" s="2"/>
    </row>
    <row r="68" s="1" customFormat="1" spans="1:7">
      <c r="A68" s="2" t="s">
        <v>27</v>
      </c>
      <c r="B68" s="2">
        <v>121</v>
      </c>
      <c r="C68" s="2">
        <v>122</v>
      </c>
      <c r="D68" s="2">
        <v>119</v>
      </c>
      <c r="E68" s="2">
        <v>124</v>
      </c>
      <c r="F68" s="2"/>
      <c r="G68" s="2"/>
    </row>
    <row r="69" s="1" customFormat="1" spans="1:7">
      <c r="A69" s="2" t="s">
        <v>28</v>
      </c>
      <c r="B69" s="2">
        <v>186</v>
      </c>
      <c r="C69" s="2">
        <v>182</v>
      </c>
      <c r="D69" s="2">
        <v>180</v>
      </c>
      <c r="E69" s="2">
        <v>184</v>
      </c>
      <c r="F69" s="2"/>
      <c r="G69" s="2"/>
    </row>
    <row r="70" s="1" customFormat="1" spans="1:7">
      <c r="A70" s="2"/>
      <c r="B70" s="2"/>
      <c r="C70" s="2"/>
      <c r="D70" s="2"/>
      <c r="E70" s="2"/>
      <c r="F70" s="2"/>
      <c r="G70" s="2"/>
    </row>
    <row r="71" s="1" customFormat="1" spans="1:7">
      <c r="A71" s="2"/>
      <c r="B71" s="2"/>
      <c r="C71" s="2"/>
      <c r="D71" s="2"/>
      <c r="E71" s="2"/>
      <c r="F71" s="2"/>
      <c r="G71" s="2"/>
    </row>
    <row r="72" s="1" customFormat="1" spans="1:7">
      <c r="A72" s="3" t="s">
        <v>93</v>
      </c>
      <c r="B72" s="2" t="s">
        <v>91</v>
      </c>
      <c r="C72" s="2" t="s">
        <v>80</v>
      </c>
      <c r="D72" s="2" t="s">
        <v>81</v>
      </c>
      <c r="E72" s="2" t="s">
        <v>92</v>
      </c>
      <c r="F72" s="2"/>
      <c r="G72" s="2"/>
    </row>
    <row r="73" s="1" customFormat="1" spans="1:7">
      <c r="A73" s="2" t="s">
        <v>21</v>
      </c>
      <c r="B73" s="2">
        <v>148</v>
      </c>
      <c r="C73" s="2">
        <v>93</v>
      </c>
      <c r="D73" s="2">
        <v>70</v>
      </c>
      <c r="E73" s="2">
        <v>67</v>
      </c>
      <c r="F73" s="2"/>
      <c r="G73" s="2"/>
    </row>
    <row r="74" s="1" customFormat="1" spans="1:7">
      <c r="A74" s="2" t="s">
        <v>23</v>
      </c>
      <c r="B74" s="2">
        <v>175</v>
      </c>
      <c r="C74" s="2">
        <v>110</v>
      </c>
      <c r="D74" s="2">
        <v>90</v>
      </c>
      <c r="E74" s="2">
        <v>81</v>
      </c>
      <c r="F74" s="2"/>
      <c r="G74" s="2"/>
    </row>
    <row r="75" s="1" customFormat="1" spans="1:7">
      <c r="A75" s="2" t="s">
        <v>24</v>
      </c>
      <c r="B75" s="2">
        <v>110</v>
      </c>
      <c r="C75" s="2">
        <v>75</v>
      </c>
      <c r="D75" s="2">
        <v>60</v>
      </c>
      <c r="E75" s="2">
        <v>55</v>
      </c>
      <c r="F75" s="2"/>
      <c r="G75" s="2"/>
    </row>
    <row r="76" s="1" customFormat="1" spans="1:7">
      <c r="A76" s="2" t="s">
        <v>25</v>
      </c>
      <c r="B76" s="2">
        <v>207</v>
      </c>
      <c r="C76" s="2">
        <v>133</v>
      </c>
      <c r="D76" s="2">
        <v>100</v>
      </c>
      <c r="E76" s="2">
        <v>89</v>
      </c>
      <c r="F76" s="2"/>
      <c r="G76" s="2"/>
    </row>
    <row r="77" s="1" customFormat="1" spans="1:7">
      <c r="A77" s="2" t="s">
        <v>26</v>
      </c>
      <c r="B77" s="2">
        <v>182</v>
      </c>
      <c r="C77" s="2">
        <v>108</v>
      </c>
      <c r="D77" s="2">
        <v>64</v>
      </c>
      <c r="E77" s="2">
        <v>69</v>
      </c>
      <c r="F77" s="2"/>
      <c r="G77" s="2"/>
    </row>
    <row r="78" s="1" customFormat="1" spans="1:7">
      <c r="A78" s="2" t="s">
        <v>27</v>
      </c>
      <c r="B78" s="2">
        <v>114</v>
      </c>
      <c r="C78" s="2">
        <v>70</v>
      </c>
      <c r="D78" s="2">
        <v>60</v>
      </c>
      <c r="E78" s="2">
        <v>59</v>
      </c>
      <c r="F78" s="2"/>
      <c r="G78" s="2"/>
    </row>
    <row r="79" s="1" customFormat="1" spans="1:7">
      <c r="A79" s="2" t="s">
        <v>28</v>
      </c>
      <c r="B79" s="2">
        <v>173</v>
      </c>
      <c r="C79" s="2">
        <v>100</v>
      </c>
      <c r="D79" s="2">
        <v>70</v>
      </c>
      <c r="E79" s="2">
        <v>67</v>
      </c>
      <c r="F79" s="2"/>
      <c r="G79" s="2"/>
    </row>
    <row r="80" s="1" customFormat="1" spans="1:7">
      <c r="A80" s="2"/>
      <c r="B80" s="2"/>
      <c r="C80" s="2"/>
      <c r="D80" s="2"/>
      <c r="E80" s="2"/>
      <c r="F80" s="2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7">
      <c r="A83" s="2"/>
      <c r="B83" s="2"/>
      <c r="C83" s="2"/>
      <c r="D83" s="2"/>
      <c r="E83" s="2"/>
      <c r="F83" s="2"/>
      <c r="G83" s="2"/>
    </row>
    <row r="84" s="1" customFormat="1" spans="1:7">
      <c r="A84" s="2"/>
      <c r="B84" s="2"/>
      <c r="C84" s="2"/>
      <c r="D84" s="2"/>
      <c r="E84" s="2"/>
      <c r="F84" s="2"/>
      <c r="G84" s="2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Figure S2A left panel</vt:lpstr>
      <vt:lpstr>Figure S2A middle panel</vt:lpstr>
      <vt:lpstr>Figure S2A right panel</vt:lpstr>
      <vt:lpstr>Figure S2B left panel</vt:lpstr>
      <vt:lpstr>Figure S2B right panel</vt:lpstr>
      <vt:lpstr>Figure S2C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zhusenmiao</cp:lastModifiedBy>
  <dcterms:created xsi:type="dcterms:W3CDTF">2006-09-17T08:00:00Z</dcterms:created>
  <cp:lastPrinted>2019-11-14T13:50:00Z</cp:lastPrinted>
  <dcterms:modified xsi:type="dcterms:W3CDTF">2022-02-23T19:35:52Z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2052-4.0.0.6524</vt:lpwstr>
  </property>
</Properties>
</file>