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00" activeTab="2"/>
  </bookViews>
  <sheets>
    <sheet name="Figure 3A" sheetId="6" r:id="rId1"/>
    <sheet name="Figure 3B" sheetId="7" r:id="rId2"/>
    <sheet name="Figure 3D-G" sheetId="8" r:id="rId3"/>
  </sheets>
  <calcPr calcId="144525" concurrentCalc="0"/>
</workbook>
</file>

<file path=xl/sharedStrings.xml><?xml version="1.0" encoding="utf-8"?>
<sst xmlns="http://schemas.openxmlformats.org/spreadsheetml/2006/main" count="64">
  <si>
    <t>V1-OD</t>
  </si>
  <si>
    <t>术前（20191012）</t>
  </si>
  <si>
    <t>术后1周（20191022）</t>
  </si>
  <si>
    <t>术后4周（20191115）</t>
  </si>
  <si>
    <t>术后8周（20191209）</t>
  </si>
  <si>
    <t>术后12周（20200107）</t>
  </si>
  <si>
    <t>OD-CL</t>
  </si>
  <si>
    <t>G</t>
  </si>
  <si>
    <t>OS-Inj</t>
  </si>
  <si>
    <t>NS</t>
  </si>
  <si>
    <t>N</t>
  </si>
  <si>
    <t>NI</t>
  </si>
  <si>
    <t>TI</t>
  </si>
  <si>
    <t>T</t>
  </si>
  <si>
    <t>TS</t>
  </si>
  <si>
    <t>V1-OS</t>
  </si>
  <si>
    <t>V2-OD</t>
  </si>
  <si>
    <t>术后1周（20191024）</t>
  </si>
  <si>
    <t>术后12周（20200106）</t>
  </si>
  <si>
    <t>V2-OS</t>
  </si>
  <si>
    <t>V3-OD</t>
  </si>
  <si>
    <t>V3-OS</t>
  </si>
  <si>
    <t>V4-OD</t>
  </si>
  <si>
    <t>术前（20191010）</t>
  </si>
  <si>
    <t>术后1周（20191023）</t>
  </si>
  <si>
    <t>术后4周（20191111）</t>
  </si>
  <si>
    <t>V4-OS</t>
  </si>
  <si>
    <t>V5-OD</t>
  </si>
  <si>
    <t>术后8周（20191211）</t>
  </si>
  <si>
    <t>V5-OS</t>
  </si>
  <si>
    <t>1mm2</t>
  </si>
  <si>
    <t>Inj</t>
  </si>
  <si>
    <t>S1</t>
  </si>
  <si>
    <t>S2</t>
  </si>
  <si>
    <t>S3</t>
  </si>
  <si>
    <t>I1</t>
  </si>
  <si>
    <t>I2</t>
  </si>
  <si>
    <t>I3</t>
  </si>
  <si>
    <t>T1</t>
  </si>
  <si>
    <t>T2</t>
  </si>
  <si>
    <t>T3</t>
  </si>
  <si>
    <t>N1</t>
  </si>
  <si>
    <t>N2</t>
  </si>
  <si>
    <t>N3</t>
  </si>
  <si>
    <t>mean</t>
  </si>
  <si>
    <t>CL</t>
  </si>
  <si>
    <t>goat TON</t>
  </si>
  <si>
    <t>V1</t>
  </si>
  <si>
    <t>OS</t>
  </si>
  <si>
    <t>OD</t>
  </si>
  <si>
    <t>OS/OD</t>
  </si>
  <si>
    <t>V2</t>
  </si>
  <si>
    <t>V3</t>
  </si>
  <si>
    <t>V4</t>
  </si>
  <si>
    <t>V5</t>
  </si>
  <si>
    <t>OD-3(CL)</t>
  </si>
  <si>
    <t>OS-1</t>
  </si>
  <si>
    <t>OS-2</t>
  </si>
  <si>
    <t>OS-3</t>
  </si>
  <si>
    <t>OS-4</t>
  </si>
  <si>
    <t>0S-1/OD-3</t>
  </si>
  <si>
    <t>OS-2/OD-3</t>
  </si>
  <si>
    <t>OS-3/OD-3</t>
  </si>
  <si>
    <t>OS-4/OD-3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</si>
</sst>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8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17" borderId="6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/>
    <xf numFmtId="0" fontId="0" fillId="0" borderId="0" xfId="0" applyFont="1" applyFill="1" applyAlignment="1"/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9"/>
  <sheetViews>
    <sheetView workbookViewId="0">
      <selection activeCell="I1" sqref="I1:I2"/>
    </sheetView>
  </sheetViews>
  <sheetFormatPr defaultColWidth="9" defaultRowHeight="16.8"/>
  <sheetData>
    <row r="1" spans="1:9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I1" t="s">
        <v>6</v>
      </c>
    </row>
    <row r="2" spans="1:9">
      <c r="A2" s="9" t="s">
        <v>7</v>
      </c>
      <c r="B2" s="8">
        <v>246</v>
      </c>
      <c r="C2" s="10">
        <v>226</v>
      </c>
      <c r="D2" s="10">
        <v>229</v>
      </c>
      <c r="E2" s="10">
        <v>237</v>
      </c>
      <c r="F2" s="10">
        <v>219</v>
      </c>
      <c r="I2" t="s">
        <v>8</v>
      </c>
    </row>
    <row r="3" spans="1:6">
      <c r="A3" s="9" t="s">
        <v>9</v>
      </c>
      <c r="B3" s="8">
        <v>284</v>
      </c>
      <c r="C3" s="10">
        <v>260</v>
      </c>
      <c r="D3" s="10">
        <v>255</v>
      </c>
      <c r="E3" s="10">
        <v>268</v>
      </c>
      <c r="F3" s="10">
        <v>247</v>
      </c>
    </row>
    <row r="4" spans="1:6">
      <c r="A4" s="9" t="s">
        <v>10</v>
      </c>
      <c r="B4" s="8">
        <v>259</v>
      </c>
      <c r="C4" s="10">
        <v>234</v>
      </c>
      <c r="D4" s="10">
        <v>242</v>
      </c>
      <c r="E4" s="10">
        <v>243</v>
      </c>
      <c r="F4" s="10">
        <v>225</v>
      </c>
    </row>
    <row r="5" spans="1:6">
      <c r="A5" s="9" t="s">
        <v>11</v>
      </c>
      <c r="B5" s="8">
        <v>224</v>
      </c>
      <c r="C5" s="10">
        <v>211</v>
      </c>
      <c r="D5" s="10">
        <v>215</v>
      </c>
      <c r="E5" s="10">
        <v>223</v>
      </c>
      <c r="F5" s="10">
        <v>206</v>
      </c>
    </row>
    <row r="6" spans="1:6">
      <c r="A6" s="9" t="s">
        <v>12</v>
      </c>
      <c r="B6" s="8">
        <v>206</v>
      </c>
      <c r="C6" s="10">
        <v>188</v>
      </c>
      <c r="D6" s="10">
        <v>191</v>
      </c>
      <c r="E6" s="10">
        <v>207</v>
      </c>
      <c r="F6" s="10">
        <v>189</v>
      </c>
    </row>
    <row r="7" spans="1:6">
      <c r="A7" s="9" t="s">
        <v>13</v>
      </c>
      <c r="B7" s="8">
        <v>208</v>
      </c>
      <c r="C7" s="10">
        <v>193</v>
      </c>
      <c r="D7" s="10">
        <v>191</v>
      </c>
      <c r="E7" s="10">
        <v>198</v>
      </c>
      <c r="F7" s="10">
        <v>186</v>
      </c>
    </row>
    <row r="8" spans="1:6">
      <c r="A8" s="9" t="s">
        <v>14</v>
      </c>
      <c r="B8" s="10">
        <v>317</v>
      </c>
      <c r="C8" s="10">
        <v>296</v>
      </c>
      <c r="D8" s="10">
        <v>301</v>
      </c>
      <c r="E8" s="10">
        <v>320</v>
      </c>
      <c r="F8" s="10">
        <v>288</v>
      </c>
    </row>
    <row r="9" spans="1:5">
      <c r="A9" s="9"/>
      <c r="B9" s="11"/>
      <c r="C9" s="10"/>
      <c r="D9" s="10"/>
      <c r="E9" s="11"/>
    </row>
    <row r="10" spans="1:6">
      <c r="A10" s="7" t="s">
        <v>15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>
      <c r="A11" s="9" t="s">
        <v>7</v>
      </c>
      <c r="B11" s="8">
        <v>254</v>
      </c>
      <c r="C11" s="10">
        <v>230</v>
      </c>
      <c r="D11" s="10">
        <v>213</v>
      </c>
      <c r="E11" s="10">
        <v>198</v>
      </c>
      <c r="F11" s="10">
        <v>170</v>
      </c>
    </row>
    <row r="12" spans="1:6">
      <c r="A12" s="9" t="s">
        <v>9</v>
      </c>
      <c r="B12" s="8">
        <v>317</v>
      </c>
      <c r="C12" s="10">
        <v>276</v>
      </c>
      <c r="D12" s="10">
        <v>246</v>
      </c>
      <c r="E12" s="10">
        <v>238</v>
      </c>
      <c r="F12" s="10">
        <v>192</v>
      </c>
    </row>
    <row r="13" spans="1:6">
      <c r="A13" s="9" t="s">
        <v>10</v>
      </c>
      <c r="B13" s="8">
        <v>255</v>
      </c>
      <c r="C13" s="8">
        <v>238</v>
      </c>
      <c r="D13" s="8">
        <v>222</v>
      </c>
      <c r="E13" s="8">
        <v>192</v>
      </c>
      <c r="F13" s="8">
        <v>170</v>
      </c>
    </row>
    <row r="14" spans="1:6">
      <c r="A14" s="9" t="s">
        <v>11</v>
      </c>
      <c r="B14" s="8">
        <v>189</v>
      </c>
      <c r="C14" s="10">
        <v>183</v>
      </c>
      <c r="D14" s="10">
        <v>175</v>
      </c>
      <c r="E14" s="10">
        <v>172</v>
      </c>
      <c r="F14" s="8">
        <v>146</v>
      </c>
    </row>
    <row r="15" spans="1:6">
      <c r="A15" s="9" t="s">
        <v>12</v>
      </c>
      <c r="B15" s="8">
        <v>232</v>
      </c>
      <c r="C15" s="10">
        <v>194</v>
      </c>
      <c r="D15" s="10">
        <v>185</v>
      </c>
      <c r="E15" s="10">
        <v>172</v>
      </c>
      <c r="F15" s="8">
        <v>158</v>
      </c>
    </row>
    <row r="16" spans="1:6">
      <c r="A16" s="9" t="s">
        <v>13</v>
      </c>
      <c r="B16" s="8">
        <v>211</v>
      </c>
      <c r="C16" s="8">
        <v>180</v>
      </c>
      <c r="D16" s="8">
        <v>169</v>
      </c>
      <c r="E16" s="8">
        <v>157</v>
      </c>
      <c r="F16" s="8">
        <v>140</v>
      </c>
    </row>
    <row r="17" spans="1:6">
      <c r="A17" s="9" t="s">
        <v>14</v>
      </c>
      <c r="B17" s="8">
        <v>359</v>
      </c>
      <c r="C17" s="8">
        <v>346</v>
      </c>
      <c r="D17" s="8">
        <v>314</v>
      </c>
      <c r="E17" s="8">
        <v>303</v>
      </c>
      <c r="F17" s="8">
        <v>245</v>
      </c>
    </row>
    <row r="18" spans="1:1">
      <c r="A18" s="12"/>
    </row>
    <row r="19" spans="1:6">
      <c r="A19" s="7" t="s">
        <v>16</v>
      </c>
      <c r="B19" s="8" t="s">
        <v>1</v>
      </c>
      <c r="C19" s="8" t="s">
        <v>17</v>
      </c>
      <c r="D19" s="8" t="s">
        <v>3</v>
      </c>
      <c r="E19" s="8" t="s">
        <v>4</v>
      </c>
      <c r="F19" s="8" t="s">
        <v>18</v>
      </c>
    </row>
    <row r="20" spans="1:6">
      <c r="A20" s="9" t="s">
        <v>7</v>
      </c>
      <c r="B20" s="8">
        <v>235</v>
      </c>
      <c r="C20" s="10">
        <v>234</v>
      </c>
      <c r="D20" s="10">
        <v>235</v>
      </c>
      <c r="E20" s="10">
        <v>249</v>
      </c>
      <c r="F20" s="10">
        <v>244</v>
      </c>
    </row>
    <row r="21" spans="1:6">
      <c r="A21" s="9" t="s">
        <v>9</v>
      </c>
      <c r="B21" s="8">
        <v>232</v>
      </c>
      <c r="C21" s="10">
        <v>228</v>
      </c>
      <c r="D21" s="10">
        <v>234</v>
      </c>
      <c r="E21" s="10">
        <v>228</v>
      </c>
      <c r="F21" s="10">
        <v>243</v>
      </c>
    </row>
    <row r="22" spans="1:6">
      <c r="A22" s="9" t="s">
        <v>10</v>
      </c>
      <c r="B22" s="8">
        <v>239</v>
      </c>
      <c r="C22" s="10">
        <v>232</v>
      </c>
      <c r="D22" s="10">
        <v>236</v>
      </c>
      <c r="E22" s="10">
        <v>244</v>
      </c>
      <c r="F22" s="10">
        <v>238</v>
      </c>
    </row>
    <row r="23" spans="1:6">
      <c r="A23" s="9" t="s">
        <v>11</v>
      </c>
      <c r="B23" s="8">
        <v>248</v>
      </c>
      <c r="C23" s="10">
        <v>254</v>
      </c>
      <c r="D23" s="10">
        <v>260</v>
      </c>
      <c r="E23" s="10">
        <v>288</v>
      </c>
      <c r="F23" s="10">
        <v>265</v>
      </c>
    </row>
    <row r="24" spans="1:6">
      <c r="A24" s="9" t="s">
        <v>12</v>
      </c>
      <c r="B24" s="8">
        <v>205</v>
      </c>
      <c r="C24" s="10">
        <v>205</v>
      </c>
      <c r="D24" s="10">
        <v>213</v>
      </c>
      <c r="E24" s="10">
        <v>208</v>
      </c>
      <c r="F24" s="10">
        <v>211</v>
      </c>
    </row>
    <row r="25" spans="1:6">
      <c r="A25" s="9" t="s">
        <v>13</v>
      </c>
      <c r="B25" s="8">
        <v>193</v>
      </c>
      <c r="C25" s="10">
        <v>192</v>
      </c>
      <c r="D25" s="10">
        <v>198</v>
      </c>
      <c r="E25" s="10">
        <v>196</v>
      </c>
      <c r="F25" s="10">
        <v>197</v>
      </c>
    </row>
    <row r="26" spans="1:6">
      <c r="A26" s="9" t="s">
        <v>14</v>
      </c>
      <c r="B26" s="10">
        <v>328</v>
      </c>
      <c r="C26" s="10">
        <v>335</v>
      </c>
      <c r="D26" s="10">
        <v>303</v>
      </c>
      <c r="E26" s="10">
        <v>388</v>
      </c>
      <c r="F26" s="10">
        <v>363</v>
      </c>
    </row>
    <row r="27" spans="1:5">
      <c r="A27" s="9"/>
      <c r="B27" s="11"/>
      <c r="C27" s="10"/>
      <c r="D27" s="10"/>
      <c r="E27" s="11"/>
    </row>
    <row r="28" spans="1:6">
      <c r="A28" s="7" t="s">
        <v>19</v>
      </c>
      <c r="B28" s="8" t="s">
        <v>1</v>
      </c>
      <c r="C28" s="8" t="s">
        <v>17</v>
      </c>
      <c r="D28" s="8" t="s">
        <v>3</v>
      </c>
      <c r="E28" s="8" t="s">
        <v>4</v>
      </c>
      <c r="F28" s="8" t="s">
        <v>18</v>
      </c>
    </row>
    <row r="29" spans="1:6">
      <c r="A29" s="9" t="s">
        <v>7</v>
      </c>
      <c r="B29" s="8">
        <v>229</v>
      </c>
      <c r="C29" s="10">
        <v>223</v>
      </c>
      <c r="D29" s="10">
        <v>206</v>
      </c>
      <c r="E29" s="10">
        <v>202</v>
      </c>
      <c r="F29" s="10">
        <v>188</v>
      </c>
    </row>
    <row r="30" spans="1:6">
      <c r="A30" s="9" t="s">
        <v>9</v>
      </c>
      <c r="B30" s="8">
        <v>253</v>
      </c>
      <c r="C30" s="10">
        <v>250</v>
      </c>
      <c r="D30" s="10">
        <v>231</v>
      </c>
      <c r="E30" s="10">
        <v>213</v>
      </c>
      <c r="F30" s="10">
        <v>199</v>
      </c>
    </row>
    <row r="31" spans="1:6">
      <c r="A31" s="9" t="s">
        <v>10</v>
      </c>
      <c r="B31" s="8">
        <v>223</v>
      </c>
      <c r="C31" s="8">
        <v>217</v>
      </c>
      <c r="D31" s="8">
        <v>197</v>
      </c>
      <c r="E31" s="8">
        <v>188</v>
      </c>
      <c r="F31" s="8">
        <v>185</v>
      </c>
    </row>
    <row r="32" spans="1:6">
      <c r="A32" s="9" t="s">
        <v>11</v>
      </c>
      <c r="B32" s="8">
        <v>233</v>
      </c>
      <c r="C32" s="10">
        <v>230</v>
      </c>
      <c r="D32" s="10">
        <v>220</v>
      </c>
      <c r="E32" s="10">
        <v>217</v>
      </c>
      <c r="F32" s="8">
        <v>202</v>
      </c>
    </row>
    <row r="33" spans="1:6">
      <c r="A33" s="9" t="s">
        <v>12</v>
      </c>
      <c r="B33" s="8">
        <v>193</v>
      </c>
      <c r="C33" s="10">
        <v>191</v>
      </c>
      <c r="D33" s="10">
        <v>179</v>
      </c>
      <c r="E33" s="10">
        <v>178</v>
      </c>
      <c r="F33" s="8">
        <v>174</v>
      </c>
    </row>
    <row r="34" spans="1:6">
      <c r="A34" s="9" t="s">
        <v>13</v>
      </c>
      <c r="B34" s="8">
        <v>212</v>
      </c>
      <c r="C34" s="8">
        <v>201</v>
      </c>
      <c r="D34" s="8">
        <v>186</v>
      </c>
      <c r="E34" s="8">
        <v>192</v>
      </c>
      <c r="F34" s="8">
        <v>165</v>
      </c>
    </row>
    <row r="35" spans="1:6">
      <c r="A35" s="9" t="s">
        <v>14</v>
      </c>
      <c r="B35" s="8">
        <v>285</v>
      </c>
      <c r="C35" s="8">
        <v>277</v>
      </c>
      <c r="D35" s="8">
        <v>252</v>
      </c>
      <c r="E35" s="8">
        <v>247</v>
      </c>
      <c r="F35" s="8">
        <v>232</v>
      </c>
    </row>
    <row r="36" spans="1:1">
      <c r="A36" s="12"/>
    </row>
    <row r="37" spans="1:6">
      <c r="A37" s="7" t="s">
        <v>20</v>
      </c>
      <c r="B37" s="8" t="s">
        <v>1</v>
      </c>
      <c r="C37" s="8" t="s">
        <v>2</v>
      </c>
      <c r="D37" s="8" t="s">
        <v>3</v>
      </c>
      <c r="E37" s="8" t="s">
        <v>4</v>
      </c>
      <c r="F37" s="8" t="s">
        <v>18</v>
      </c>
    </row>
    <row r="38" spans="1:6">
      <c r="A38" s="9" t="s">
        <v>7</v>
      </c>
      <c r="B38" s="8">
        <v>226</v>
      </c>
      <c r="C38" s="10">
        <v>230</v>
      </c>
      <c r="D38" s="10">
        <v>238</v>
      </c>
      <c r="E38" s="10">
        <v>238</v>
      </c>
      <c r="F38" s="8">
        <v>238</v>
      </c>
    </row>
    <row r="39" spans="1:6">
      <c r="A39" s="9" t="s">
        <v>9</v>
      </c>
      <c r="B39" s="8">
        <v>218</v>
      </c>
      <c r="C39" s="10">
        <v>229</v>
      </c>
      <c r="D39" s="10">
        <v>232</v>
      </c>
      <c r="E39" s="10">
        <v>225</v>
      </c>
      <c r="F39" s="8">
        <v>227</v>
      </c>
    </row>
    <row r="40" spans="1:6">
      <c r="A40" s="9" t="s">
        <v>10</v>
      </c>
      <c r="B40" s="8">
        <v>199</v>
      </c>
      <c r="C40" s="10">
        <v>204</v>
      </c>
      <c r="D40" s="10">
        <v>206</v>
      </c>
      <c r="E40" s="10">
        <v>209</v>
      </c>
      <c r="F40" s="8">
        <v>201</v>
      </c>
    </row>
    <row r="41" spans="1:6">
      <c r="A41" s="9" t="s">
        <v>11</v>
      </c>
      <c r="B41" s="8">
        <v>221</v>
      </c>
      <c r="C41" s="10">
        <v>232</v>
      </c>
      <c r="D41" s="10">
        <v>253</v>
      </c>
      <c r="E41" s="10">
        <v>239</v>
      </c>
      <c r="F41" s="8">
        <v>247</v>
      </c>
    </row>
    <row r="42" spans="1:6">
      <c r="A42" s="9" t="s">
        <v>12</v>
      </c>
      <c r="B42" s="8">
        <v>219</v>
      </c>
      <c r="C42" s="10">
        <v>214</v>
      </c>
      <c r="D42" s="10">
        <v>234</v>
      </c>
      <c r="E42" s="10">
        <v>236</v>
      </c>
      <c r="F42" s="8">
        <v>230</v>
      </c>
    </row>
    <row r="43" spans="1:6">
      <c r="A43" s="9" t="s">
        <v>13</v>
      </c>
      <c r="B43" s="8">
        <v>216</v>
      </c>
      <c r="C43" s="10">
        <v>210</v>
      </c>
      <c r="D43" s="10">
        <v>215</v>
      </c>
      <c r="E43" s="10">
        <v>220</v>
      </c>
      <c r="F43" s="8">
        <v>221</v>
      </c>
    </row>
    <row r="44" spans="1:6">
      <c r="A44" s="9" t="s">
        <v>14</v>
      </c>
      <c r="B44" s="10">
        <v>317</v>
      </c>
      <c r="C44" s="10">
        <v>336</v>
      </c>
      <c r="D44" s="10">
        <v>343</v>
      </c>
      <c r="E44" s="10">
        <v>342</v>
      </c>
      <c r="F44" s="8">
        <v>361</v>
      </c>
    </row>
    <row r="45" spans="1:5">
      <c r="A45" s="9"/>
      <c r="B45" s="11"/>
      <c r="C45" s="10"/>
      <c r="D45" s="10"/>
      <c r="E45" s="11"/>
    </row>
    <row r="46" spans="1:6">
      <c r="A46" s="7" t="s">
        <v>21</v>
      </c>
      <c r="B46" s="8" t="s">
        <v>1</v>
      </c>
      <c r="C46" s="8" t="s">
        <v>2</v>
      </c>
      <c r="D46" s="8" t="s">
        <v>3</v>
      </c>
      <c r="E46" s="8" t="s">
        <v>4</v>
      </c>
      <c r="F46" s="8" t="s">
        <v>18</v>
      </c>
    </row>
    <row r="47" spans="1:6">
      <c r="A47" s="9" t="s">
        <v>7</v>
      </c>
      <c r="B47" s="8">
        <v>225</v>
      </c>
      <c r="C47" s="10">
        <v>225</v>
      </c>
      <c r="D47" s="10">
        <v>214</v>
      </c>
      <c r="E47" s="10">
        <v>180</v>
      </c>
      <c r="F47" s="10">
        <v>157</v>
      </c>
    </row>
    <row r="48" spans="1:6">
      <c r="A48" s="9" t="s">
        <v>9</v>
      </c>
      <c r="B48" s="8">
        <v>183</v>
      </c>
      <c r="C48" s="10">
        <v>180</v>
      </c>
      <c r="D48" s="10">
        <v>175</v>
      </c>
      <c r="E48" s="10">
        <v>157</v>
      </c>
      <c r="F48" s="10">
        <v>135</v>
      </c>
    </row>
    <row r="49" spans="1:6">
      <c r="A49" s="9" t="s">
        <v>10</v>
      </c>
      <c r="B49" s="8">
        <v>202</v>
      </c>
      <c r="C49" s="8">
        <v>211</v>
      </c>
      <c r="D49" s="8">
        <v>199</v>
      </c>
      <c r="E49" s="8">
        <v>166</v>
      </c>
      <c r="F49" s="8">
        <v>151</v>
      </c>
    </row>
    <row r="50" spans="1:6">
      <c r="A50" s="9" t="s">
        <v>11</v>
      </c>
      <c r="B50" s="8">
        <v>183</v>
      </c>
      <c r="C50" s="10">
        <v>199</v>
      </c>
      <c r="D50" s="10">
        <v>200</v>
      </c>
      <c r="E50" s="10">
        <v>154</v>
      </c>
      <c r="F50" s="8">
        <v>145</v>
      </c>
    </row>
    <row r="51" spans="1:6">
      <c r="A51" s="9" t="s">
        <v>12</v>
      </c>
      <c r="B51" s="8">
        <v>255</v>
      </c>
      <c r="C51" s="10">
        <v>250</v>
      </c>
      <c r="D51" s="10">
        <v>232</v>
      </c>
      <c r="E51" s="10">
        <v>196</v>
      </c>
      <c r="F51" s="8">
        <v>164</v>
      </c>
    </row>
    <row r="52" spans="1:6">
      <c r="A52" s="9" t="s">
        <v>13</v>
      </c>
      <c r="B52" s="8">
        <v>240</v>
      </c>
      <c r="C52" s="8">
        <v>227</v>
      </c>
      <c r="D52" s="8">
        <v>210</v>
      </c>
      <c r="E52" s="8">
        <v>180</v>
      </c>
      <c r="F52" s="8">
        <v>149</v>
      </c>
    </row>
    <row r="53" spans="1:6">
      <c r="A53" s="9" t="s">
        <v>14</v>
      </c>
      <c r="B53" s="8">
        <v>292</v>
      </c>
      <c r="C53" s="8">
        <v>298</v>
      </c>
      <c r="D53" s="8">
        <v>290</v>
      </c>
      <c r="E53" s="8">
        <v>242</v>
      </c>
      <c r="F53" s="8">
        <v>211</v>
      </c>
    </row>
    <row r="54" spans="1:1">
      <c r="A54" s="12"/>
    </row>
    <row r="55" spans="1:6">
      <c r="A55" s="7" t="s">
        <v>22</v>
      </c>
      <c r="B55" s="8" t="s">
        <v>23</v>
      </c>
      <c r="C55" s="8" t="s">
        <v>24</v>
      </c>
      <c r="D55" s="8" t="s">
        <v>25</v>
      </c>
      <c r="E55" s="8" t="s">
        <v>4</v>
      </c>
      <c r="F55" s="8" t="s">
        <v>5</v>
      </c>
    </row>
    <row r="56" spans="1:6">
      <c r="A56" s="9" t="s">
        <v>7</v>
      </c>
      <c r="B56" s="8">
        <v>229</v>
      </c>
      <c r="C56" s="10">
        <v>236</v>
      </c>
      <c r="D56" s="10">
        <v>238</v>
      </c>
      <c r="E56" s="11">
        <v>241</v>
      </c>
      <c r="F56" s="8">
        <v>224</v>
      </c>
    </row>
    <row r="57" spans="1:6">
      <c r="A57" s="9" t="s">
        <v>9</v>
      </c>
      <c r="B57" s="8">
        <v>309</v>
      </c>
      <c r="C57" s="10">
        <v>322</v>
      </c>
      <c r="D57" s="10">
        <v>336</v>
      </c>
      <c r="E57" s="11">
        <v>333</v>
      </c>
      <c r="F57" s="8">
        <v>292</v>
      </c>
    </row>
    <row r="58" spans="1:6">
      <c r="A58" s="9" t="s">
        <v>10</v>
      </c>
      <c r="B58" s="8">
        <v>213</v>
      </c>
      <c r="C58" s="10">
        <v>220</v>
      </c>
      <c r="D58" s="10">
        <v>221</v>
      </c>
      <c r="E58" s="11">
        <v>221</v>
      </c>
      <c r="F58" s="8">
        <v>210</v>
      </c>
    </row>
    <row r="59" spans="1:6">
      <c r="A59" s="9" t="s">
        <v>11</v>
      </c>
      <c r="B59" s="8">
        <v>253</v>
      </c>
      <c r="C59" s="10">
        <v>258</v>
      </c>
      <c r="D59" s="10">
        <v>267</v>
      </c>
      <c r="E59" s="11">
        <v>275</v>
      </c>
      <c r="F59" s="8">
        <v>257</v>
      </c>
    </row>
    <row r="60" spans="1:6">
      <c r="A60" s="9" t="s">
        <v>12</v>
      </c>
      <c r="B60" s="8">
        <v>174</v>
      </c>
      <c r="C60" s="10">
        <v>184</v>
      </c>
      <c r="D60" s="10">
        <v>185</v>
      </c>
      <c r="E60" s="11">
        <v>193</v>
      </c>
      <c r="F60" s="8">
        <v>180</v>
      </c>
    </row>
    <row r="61" spans="1:6">
      <c r="A61" s="9" t="s">
        <v>13</v>
      </c>
      <c r="B61" s="8">
        <v>203</v>
      </c>
      <c r="C61" s="10">
        <v>205</v>
      </c>
      <c r="D61" s="10">
        <v>203</v>
      </c>
      <c r="E61" s="11">
        <v>206</v>
      </c>
      <c r="F61" s="8">
        <v>200</v>
      </c>
    </row>
    <row r="62" spans="1:6">
      <c r="A62" s="9" t="s">
        <v>14</v>
      </c>
      <c r="B62" s="10">
        <v>263</v>
      </c>
      <c r="C62" s="10">
        <v>274</v>
      </c>
      <c r="D62" s="10">
        <v>267</v>
      </c>
      <c r="E62" s="11">
        <v>269</v>
      </c>
      <c r="F62" s="8">
        <v>246</v>
      </c>
    </row>
    <row r="63" spans="1:5">
      <c r="A63" s="9"/>
      <c r="B63" s="11"/>
      <c r="C63" s="10"/>
      <c r="D63" s="10"/>
      <c r="E63" s="11"/>
    </row>
    <row r="64" spans="1:6">
      <c r="A64" s="7" t="s">
        <v>26</v>
      </c>
      <c r="B64" s="8" t="s">
        <v>23</v>
      </c>
      <c r="C64" s="8" t="s">
        <v>24</v>
      </c>
      <c r="D64" s="8" t="s">
        <v>25</v>
      </c>
      <c r="E64" s="8" t="s">
        <v>4</v>
      </c>
      <c r="F64" s="8" t="s">
        <v>5</v>
      </c>
    </row>
    <row r="65" spans="1:6">
      <c r="A65" s="9" t="s">
        <v>7</v>
      </c>
      <c r="B65" s="8">
        <v>229</v>
      </c>
      <c r="C65" s="10">
        <v>234</v>
      </c>
      <c r="D65" s="10">
        <v>215</v>
      </c>
      <c r="E65" s="10">
        <v>198</v>
      </c>
      <c r="F65" s="8">
        <v>169</v>
      </c>
    </row>
    <row r="66" spans="1:6">
      <c r="A66" s="9" t="s">
        <v>9</v>
      </c>
      <c r="B66" s="8">
        <v>270</v>
      </c>
      <c r="C66" s="10">
        <v>292</v>
      </c>
      <c r="D66" s="10">
        <v>264</v>
      </c>
      <c r="E66" s="10">
        <v>248</v>
      </c>
      <c r="F66" s="8">
        <v>207</v>
      </c>
    </row>
    <row r="67" spans="1:6">
      <c r="A67" s="9" t="s">
        <v>10</v>
      </c>
      <c r="B67" s="8">
        <v>220</v>
      </c>
      <c r="C67" s="8">
        <v>218</v>
      </c>
      <c r="D67" s="8">
        <v>209</v>
      </c>
      <c r="E67" s="8">
        <v>190</v>
      </c>
      <c r="F67" s="8">
        <v>160</v>
      </c>
    </row>
    <row r="68" spans="1:6">
      <c r="A68" s="9" t="s">
        <v>11</v>
      </c>
      <c r="B68" s="8">
        <v>220</v>
      </c>
      <c r="C68" s="10">
        <v>235</v>
      </c>
      <c r="D68" s="10">
        <v>210</v>
      </c>
      <c r="E68" s="10">
        <v>202</v>
      </c>
      <c r="F68" s="8">
        <v>169</v>
      </c>
    </row>
    <row r="69" spans="1:6">
      <c r="A69" s="9" t="s">
        <v>12</v>
      </c>
      <c r="B69" s="8">
        <v>184</v>
      </c>
      <c r="C69" s="10">
        <v>188</v>
      </c>
      <c r="D69" s="10">
        <v>182</v>
      </c>
      <c r="E69" s="10">
        <v>165</v>
      </c>
      <c r="F69" s="8">
        <v>135</v>
      </c>
    </row>
    <row r="70" spans="1:6">
      <c r="A70" s="9" t="s">
        <v>13</v>
      </c>
      <c r="B70" s="8">
        <v>226</v>
      </c>
      <c r="C70" s="8">
        <v>222</v>
      </c>
      <c r="D70" s="8">
        <v>201</v>
      </c>
      <c r="E70" s="8">
        <v>184</v>
      </c>
      <c r="F70" s="8">
        <v>160</v>
      </c>
    </row>
    <row r="71" spans="1:6">
      <c r="A71" s="9" t="s">
        <v>14</v>
      </c>
      <c r="B71" s="8">
        <v>270</v>
      </c>
      <c r="C71" s="8">
        <v>277</v>
      </c>
      <c r="D71" s="8">
        <v>241</v>
      </c>
      <c r="E71" s="8">
        <v>224</v>
      </c>
      <c r="F71" s="8">
        <v>200</v>
      </c>
    </row>
    <row r="72" spans="1:1">
      <c r="A72" s="12"/>
    </row>
    <row r="73" spans="1:6">
      <c r="A73" s="7" t="s">
        <v>27</v>
      </c>
      <c r="B73" s="8" t="s">
        <v>23</v>
      </c>
      <c r="C73" s="8" t="s">
        <v>24</v>
      </c>
      <c r="D73" s="8" t="s">
        <v>25</v>
      </c>
      <c r="E73" s="8" t="s">
        <v>28</v>
      </c>
      <c r="F73" s="8" t="s">
        <v>5</v>
      </c>
    </row>
    <row r="74" spans="1:6">
      <c r="A74" s="9" t="s">
        <v>7</v>
      </c>
      <c r="B74" s="8">
        <v>228</v>
      </c>
      <c r="C74" s="10">
        <v>231</v>
      </c>
      <c r="D74" s="10">
        <v>242</v>
      </c>
      <c r="E74" s="11">
        <v>245</v>
      </c>
      <c r="F74" s="8">
        <v>241</v>
      </c>
    </row>
    <row r="75" spans="1:6">
      <c r="A75" s="9" t="s">
        <v>9</v>
      </c>
      <c r="B75" s="8">
        <v>269</v>
      </c>
      <c r="C75" s="10">
        <v>306</v>
      </c>
      <c r="D75" s="10">
        <v>349</v>
      </c>
      <c r="E75" s="11">
        <v>344</v>
      </c>
      <c r="F75" s="8">
        <v>313</v>
      </c>
    </row>
    <row r="76" spans="1:6">
      <c r="A76" s="9" t="s">
        <v>10</v>
      </c>
      <c r="B76" s="8">
        <v>233</v>
      </c>
      <c r="C76" s="10">
        <v>240</v>
      </c>
      <c r="D76" s="10">
        <v>246</v>
      </c>
      <c r="E76" s="11">
        <v>244</v>
      </c>
      <c r="F76" s="8">
        <v>243</v>
      </c>
    </row>
    <row r="77" spans="1:6">
      <c r="A77" s="9" t="s">
        <v>11</v>
      </c>
      <c r="B77" s="8">
        <v>244</v>
      </c>
      <c r="C77" s="10">
        <v>241</v>
      </c>
      <c r="D77" s="10">
        <v>229</v>
      </c>
      <c r="E77" s="11">
        <v>258</v>
      </c>
      <c r="F77" s="8">
        <v>258</v>
      </c>
    </row>
    <row r="78" spans="1:6">
      <c r="A78" s="9" t="s">
        <v>12</v>
      </c>
      <c r="B78" s="8">
        <v>213</v>
      </c>
      <c r="C78" s="10">
        <v>201</v>
      </c>
      <c r="D78" s="10">
        <v>212</v>
      </c>
      <c r="E78" s="11">
        <v>218</v>
      </c>
      <c r="F78" s="8">
        <v>235</v>
      </c>
    </row>
    <row r="79" spans="1:6">
      <c r="A79" s="9" t="s">
        <v>13</v>
      </c>
      <c r="B79" s="8">
        <v>188</v>
      </c>
      <c r="C79" s="10">
        <v>187</v>
      </c>
      <c r="D79" s="10">
        <v>197</v>
      </c>
      <c r="E79" s="11">
        <v>193</v>
      </c>
      <c r="F79" s="8">
        <v>190</v>
      </c>
    </row>
    <row r="80" spans="1:6">
      <c r="A80" s="9" t="s">
        <v>14</v>
      </c>
      <c r="B80" s="10">
        <v>253</v>
      </c>
      <c r="C80" s="10">
        <v>242</v>
      </c>
      <c r="D80" s="10">
        <v>263</v>
      </c>
      <c r="E80" s="11">
        <v>262</v>
      </c>
      <c r="F80" s="8">
        <v>260</v>
      </c>
    </row>
    <row r="81" spans="1:5">
      <c r="A81" s="9"/>
      <c r="B81" s="11"/>
      <c r="C81" s="10"/>
      <c r="D81" s="10"/>
      <c r="E81" s="11"/>
    </row>
    <row r="82" spans="1:6">
      <c r="A82" s="7" t="s">
        <v>29</v>
      </c>
      <c r="B82" s="8" t="s">
        <v>23</v>
      </c>
      <c r="C82" s="8" t="s">
        <v>24</v>
      </c>
      <c r="D82" s="8" t="s">
        <v>25</v>
      </c>
      <c r="E82" s="8" t="s">
        <v>28</v>
      </c>
      <c r="F82" s="8" t="s">
        <v>5</v>
      </c>
    </row>
    <row r="83" spans="1:6">
      <c r="A83" s="9" t="s">
        <v>7</v>
      </c>
      <c r="B83" s="8">
        <v>230</v>
      </c>
      <c r="C83" s="10">
        <v>228</v>
      </c>
      <c r="D83" s="10">
        <v>213</v>
      </c>
      <c r="E83" s="10">
        <v>206</v>
      </c>
      <c r="F83" s="10">
        <v>177</v>
      </c>
    </row>
    <row r="84" spans="1:6">
      <c r="A84" s="9" t="s">
        <v>9</v>
      </c>
      <c r="B84" s="8">
        <v>283</v>
      </c>
      <c r="C84" s="10">
        <v>278</v>
      </c>
      <c r="D84" s="10">
        <v>257</v>
      </c>
      <c r="E84" s="10">
        <v>250</v>
      </c>
      <c r="F84" s="10">
        <v>223</v>
      </c>
    </row>
    <row r="85" spans="1:6">
      <c r="A85" s="9" t="s">
        <v>10</v>
      </c>
      <c r="B85" s="8">
        <v>268</v>
      </c>
      <c r="C85" s="8">
        <v>267</v>
      </c>
      <c r="D85" s="8">
        <v>236</v>
      </c>
      <c r="E85" s="8">
        <v>217</v>
      </c>
      <c r="F85" s="8">
        <v>184</v>
      </c>
    </row>
    <row r="86" spans="1:6">
      <c r="A86" s="9" t="s">
        <v>11</v>
      </c>
      <c r="B86" s="8">
        <v>185</v>
      </c>
      <c r="C86" s="10">
        <v>181</v>
      </c>
      <c r="D86" s="10">
        <v>172</v>
      </c>
      <c r="E86" s="10">
        <v>168</v>
      </c>
      <c r="F86" s="8">
        <v>151</v>
      </c>
    </row>
    <row r="87" spans="1:6">
      <c r="A87" s="9" t="s">
        <v>12</v>
      </c>
      <c r="B87" s="8">
        <v>210</v>
      </c>
      <c r="C87" s="10">
        <v>205</v>
      </c>
      <c r="D87" s="10">
        <v>193</v>
      </c>
      <c r="E87" s="10">
        <v>198</v>
      </c>
      <c r="F87" s="8">
        <v>175</v>
      </c>
    </row>
    <row r="88" spans="1:6">
      <c r="A88" s="9" t="s">
        <v>13</v>
      </c>
      <c r="B88" s="8">
        <v>186</v>
      </c>
      <c r="C88" s="8">
        <v>187</v>
      </c>
      <c r="D88" s="8">
        <v>181</v>
      </c>
      <c r="E88" s="8">
        <v>177</v>
      </c>
      <c r="F88" s="8">
        <v>151</v>
      </c>
    </row>
    <row r="89" spans="1:6">
      <c r="A89" s="9" t="s">
        <v>14</v>
      </c>
      <c r="B89" s="8">
        <v>255</v>
      </c>
      <c r="C89" s="8">
        <v>252</v>
      </c>
      <c r="D89" s="8">
        <v>243</v>
      </c>
      <c r="E89" s="8">
        <v>243</v>
      </c>
      <c r="F89" s="8">
        <v>199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6"/>
  <sheetViews>
    <sheetView workbookViewId="0">
      <selection activeCell="AD25" sqref="AD25"/>
    </sheetView>
  </sheetViews>
  <sheetFormatPr defaultColWidth="9" defaultRowHeight="16.8" outlineLevelRow="5"/>
  <cols>
    <col min="1" max="1" width="14.4230769230769" style="2" customWidth="1"/>
    <col min="2" max="2" width="12.6346153846154" style="2" customWidth="1"/>
    <col min="3" max="3" width="8.75" style="2" customWidth="1"/>
    <col min="4" max="15" width="9" style="2" hidden="1" customWidth="1"/>
    <col min="16" max="16" width="12.8173076923077" style="2"/>
    <col min="17" max="17" width="7.875" style="2" customWidth="1"/>
    <col min="18" max="29" width="9" style="2" hidden="1" customWidth="1"/>
    <col min="30" max="30" width="12.8173076923077" style="2"/>
    <col min="31" max="31" width="9" style="2"/>
    <col min="32" max="32" width="12.9230769230769" style="2"/>
    <col min="33" max="16384" width="9" style="2"/>
  </cols>
  <sheetData>
    <row r="1" s="2" customFormat="1" spans="2:44">
      <c r="B1" s="2" t="s">
        <v>30</v>
      </c>
      <c r="C1" s="2" t="s">
        <v>31</v>
      </c>
      <c r="D1" s="3" t="s">
        <v>32</v>
      </c>
      <c r="E1" s="3" t="s">
        <v>33</v>
      </c>
      <c r="F1" s="3" t="s">
        <v>34</v>
      </c>
      <c r="G1" s="3" t="s">
        <v>35</v>
      </c>
      <c r="H1" s="3" t="s">
        <v>36</v>
      </c>
      <c r="I1" s="3" t="s">
        <v>37</v>
      </c>
      <c r="J1" s="3" t="s">
        <v>38</v>
      </c>
      <c r="K1" s="3" t="s">
        <v>39</v>
      </c>
      <c r="L1" s="3" t="s">
        <v>40</v>
      </c>
      <c r="M1" s="3" t="s">
        <v>41</v>
      </c>
      <c r="N1" s="3" t="s">
        <v>42</v>
      </c>
      <c r="O1" s="3" t="s">
        <v>43</v>
      </c>
      <c r="P1" s="3" t="s">
        <v>44</v>
      </c>
      <c r="Q1" s="2" t="s">
        <v>45</v>
      </c>
      <c r="R1" s="3" t="s">
        <v>32</v>
      </c>
      <c r="S1" s="3" t="s">
        <v>33</v>
      </c>
      <c r="T1" s="3" t="s">
        <v>34</v>
      </c>
      <c r="U1" s="3" t="s">
        <v>35</v>
      </c>
      <c r="V1" s="3" t="s">
        <v>36</v>
      </c>
      <c r="W1" s="3" t="s">
        <v>37</v>
      </c>
      <c r="X1" s="3" t="s">
        <v>38</v>
      </c>
      <c r="Y1" s="3" t="s">
        <v>39</v>
      </c>
      <c r="Z1" s="3" t="s">
        <v>40</v>
      </c>
      <c r="AA1" s="3" t="s">
        <v>41</v>
      </c>
      <c r="AB1" s="3" t="s">
        <v>42</v>
      </c>
      <c r="AC1" s="3" t="s">
        <v>43</v>
      </c>
      <c r="AD1" s="3" t="s">
        <v>44</v>
      </c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="2" customFormat="1" spans="1:32">
      <c r="A2" s="4" t="s">
        <v>46</v>
      </c>
      <c r="B2" s="3" t="s">
        <v>47</v>
      </c>
      <c r="C2" s="3" t="s">
        <v>48</v>
      </c>
      <c r="D2" s="5">
        <v>33.3333333333333</v>
      </c>
      <c r="E2" s="5">
        <v>127.777777777778</v>
      </c>
      <c r="F2" s="5">
        <v>188.888888888889</v>
      </c>
      <c r="G2" s="5">
        <v>44.4444444444444</v>
      </c>
      <c r="H2" s="5">
        <v>61.1111111111111</v>
      </c>
      <c r="I2" s="5">
        <v>50</v>
      </c>
      <c r="J2" s="5">
        <v>38.8888888888889</v>
      </c>
      <c r="K2" s="5">
        <v>155.555555555556</v>
      </c>
      <c r="L2" s="5">
        <v>88.8888888888889</v>
      </c>
      <c r="M2" s="5">
        <v>44.4444444444444</v>
      </c>
      <c r="N2" s="5">
        <v>50</v>
      </c>
      <c r="O2" s="5">
        <v>116.666666666667</v>
      </c>
      <c r="P2" s="5">
        <f>AVERAGE(D2:O2)</f>
        <v>83.3333333333334</v>
      </c>
      <c r="Q2" s="3" t="s">
        <v>49</v>
      </c>
      <c r="R2" s="6">
        <v>377.777777777778</v>
      </c>
      <c r="S2" s="6">
        <v>450</v>
      </c>
      <c r="T2" s="6">
        <v>333.333333333333</v>
      </c>
      <c r="U2" s="6">
        <v>1111.11111111111</v>
      </c>
      <c r="V2" s="6">
        <v>616.666666666667</v>
      </c>
      <c r="W2" s="6">
        <v>211.111111111111</v>
      </c>
      <c r="X2" s="6">
        <v>544.444444444444</v>
      </c>
      <c r="Y2" s="6">
        <v>938.888888888889</v>
      </c>
      <c r="Z2" s="6">
        <v>327.777777777778</v>
      </c>
      <c r="AA2" s="6">
        <v>1122.22222222222</v>
      </c>
      <c r="AB2" s="6">
        <v>772.222222222222</v>
      </c>
      <c r="AC2" s="6">
        <v>466.666666666667</v>
      </c>
      <c r="AD2" s="5">
        <f>(AVERAGE(R2:AC2))</f>
        <v>606.018518518518</v>
      </c>
      <c r="AE2" s="3" t="s">
        <v>50</v>
      </c>
      <c r="AF2" s="2">
        <f>P2/AD2</f>
        <v>0.137509549274255</v>
      </c>
    </row>
    <row r="3" s="2" customFormat="1" spans="1:32">
      <c r="A3" s="4"/>
      <c r="B3" s="3" t="s">
        <v>51</v>
      </c>
      <c r="C3" s="3" t="s">
        <v>48</v>
      </c>
      <c r="D3" s="5">
        <v>188.888888888889</v>
      </c>
      <c r="E3" s="5">
        <v>327.777777777778</v>
      </c>
      <c r="F3" s="5">
        <v>200</v>
      </c>
      <c r="G3" s="5">
        <v>133.333333333333</v>
      </c>
      <c r="H3" s="5">
        <v>133.333333333333</v>
      </c>
      <c r="I3" s="5">
        <v>55.5555555555556</v>
      </c>
      <c r="J3" s="5">
        <v>250</v>
      </c>
      <c r="K3" s="5">
        <v>261.111111111111</v>
      </c>
      <c r="L3" s="5">
        <v>166.666666666667</v>
      </c>
      <c r="M3" s="5">
        <v>327.777777777778</v>
      </c>
      <c r="N3" s="5">
        <v>211.111111111111</v>
      </c>
      <c r="O3" s="5">
        <v>333.333333333333</v>
      </c>
      <c r="P3" s="5">
        <f>AVERAGE(D3:O3)</f>
        <v>215.740740740741</v>
      </c>
      <c r="Q3" s="3" t="s">
        <v>49</v>
      </c>
      <c r="R3" s="6">
        <v>383.333333333333</v>
      </c>
      <c r="S3" s="6">
        <v>322.222222222222</v>
      </c>
      <c r="T3" s="6">
        <v>261.111111111111</v>
      </c>
      <c r="U3" s="6">
        <v>688.888888888889</v>
      </c>
      <c r="V3" s="6">
        <v>527.777777777778</v>
      </c>
      <c r="W3" s="6">
        <v>344.444444444444</v>
      </c>
      <c r="X3" s="6">
        <v>661.111111111111</v>
      </c>
      <c r="Y3" s="6">
        <v>994.444444444444</v>
      </c>
      <c r="Z3" s="6">
        <v>438.888888888889</v>
      </c>
      <c r="AA3" s="6">
        <v>472.222222222222</v>
      </c>
      <c r="AB3" s="6">
        <v>916.666666666667</v>
      </c>
      <c r="AC3" s="6">
        <v>872.222222222222</v>
      </c>
      <c r="AD3" s="5">
        <f>(AVERAGE(R3:AC3))</f>
        <v>573.611111111111</v>
      </c>
      <c r="AE3" s="3" t="s">
        <v>50</v>
      </c>
      <c r="AF3" s="2">
        <f>P3/AD3</f>
        <v>0.376109765940275</v>
      </c>
    </row>
    <row r="4" s="2" customFormat="1" spans="1:32">
      <c r="A4" s="4"/>
      <c r="B4" s="3" t="s">
        <v>52</v>
      </c>
      <c r="C4" s="3" t="s">
        <v>48</v>
      </c>
      <c r="D4" s="5">
        <v>155.555555555556</v>
      </c>
      <c r="E4" s="5">
        <v>172.222222222222</v>
      </c>
      <c r="F4" s="5">
        <v>166.666666666667</v>
      </c>
      <c r="G4" s="5">
        <v>200</v>
      </c>
      <c r="H4" s="5">
        <v>150</v>
      </c>
      <c r="I4" s="5">
        <v>72.2222222222222</v>
      </c>
      <c r="J4" s="5">
        <v>172.222222222222</v>
      </c>
      <c r="K4" s="5">
        <v>344.444444444444</v>
      </c>
      <c r="L4" s="5">
        <v>183.333333333333</v>
      </c>
      <c r="M4" s="5">
        <v>133.333333333333</v>
      </c>
      <c r="N4" s="5">
        <v>238.888888888889</v>
      </c>
      <c r="O4" s="5">
        <v>427.777777777778</v>
      </c>
      <c r="P4" s="5">
        <f>AVERAGE(D4:O4)</f>
        <v>201.388888888889</v>
      </c>
      <c r="Q4" s="3" t="s">
        <v>49</v>
      </c>
      <c r="R4" s="6">
        <v>422.222222222222</v>
      </c>
      <c r="S4" s="6">
        <v>372.222222222222</v>
      </c>
      <c r="T4" s="6">
        <v>261.111111111111</v>
      </c>
      <c r="U4" s="6">
        <v>550</v>
      </c>
      <c r="V4" s="6">
        <v>350</v>
      </c>
      <c r="W4" s="6">
        <v>233.333333333333</v>
      </c>
      <c r="X4" s="6">
        <v>611.111111111111</v>
      </c>
      <c r="Y4" s="6">
        <v>1011.11111111111</v>
      </c>
      <c r="Z4" s="6">
        <v>477.777777777778</v>
      </c>
      <c r="AA4" s="6">
        <v>783.333333333333</v>
      </c>
      <c r="AB4" s="6">
        <v>1105.55555555556</v>
      </c>
      <c r="AC4" s="6">
        <v>1138.88888888889</v>
      </c>
      <c r="AD4" s="5">
        <f>(AVERAGE(R4:AC4))</f>
        <v>609.722222222223</v>
      </c>
      <c r="AE4" s="3" t="s">
        <v>50</v>
      </c>
      <c r="AF4" s="2">
        <f>P4/AD4</f>
        <v>0.330296127562642</v>
      </c>
    </row>
    <row r="5" s="2" customFormat="1" spans="1:32">
      <c r="A5" s="4"/>
      <c r="B5" s="3" t="s">
        <v>53</v>
      </c>
      <c r="C5" s="3" t="s">
        <v>48</v>
      </c>
      <c r="D5" s="5">
        <v>44.4444444444444</v>
      </c>
      <c r="E5" s="5">
        <v>94.4444444444444</v>
      </c>
      <c r="F5" s="5">
        <v>155.555555555556</v>
      </c>
      <c r="G5" s="5">
        <v>22.2222222222222</v>
      </c>
      <c r="H5" s="5">
        <v>83.3333333333333</v>
      </c>
      <c r="I5" s="5">
        <v>61.1111111111111</v>
      </c>
      <c r="J5" s="5">
        <v>155.555555555556</v>
      </c>
      <c r="K5" s="5">
        <v>100</v>
      </c>
      <c r="L5" s="5">
        <v>55.5555555555556</v>
      </c>
      <c r="M5" s="5">
        <v>27.7777777777778</v>
      </c>
      <c r="N5" s="5">
        <v>38.8888888888889</v>
      </c>
      <c r="O5" s="5">
        <v>327.777777777778</v>
      </c>
      <c r="P5" s="5">
        <f>AVERAGE(D5:O5)</f>
        <v>97.2222222222223</v>
      </c>
      <c r="Q5" s="3" t="s">
        <v>49</v>
      </c>
      <c r="R5" s="6">
        <v>394.444444444444</v>
      </c>
      <c r="S5" s="6">
        <v>366.666666666667</v>
      </c>
      <c r="T5" s="6">
        <v>411.111111111111</v>
      </c>
      <c r="U5" s="6">
        <v>588.888888888889</v>
      </c>
      <c r="V5" s="6">
        <v>427.777777777778</v>
      </c>
      <c r="W5" s="6">
        <v>244.444444444444</v>
      </c>
      <c r="X5" s="6">
        <v>850</v>
      </c>
      <c r="Y5" s="6">
        <v>1122.22222222222</v>
      </c>
      <c r="Z5" s="6">
        <v>255.555555555556</v>
      </c>
      <c r="AA5" s="6">
        <v>644.444444444444</v>
      </c>
      <c r="AB5" s="6">
        <v>900</v>
      </c>
      <c r="AC5" s="6">
        <v>1127.77777777778</v>
      </c>
      <c r="AD5" s="5">
        <f>(AVERAGE(R5:AC5))</f>
        <v>611.111111111111</v>
      </c>
      <c r="AE5" s="3" t="s">
        <v>50</v>
      </c>
      <c r="AF5" s="2">
        <f>P5/AD5</f>
        <v>0.159090909090909</v>
      </c>
    </row>
    <row r="6" s="2" customFormat="1" spans="1:32">
      <c r="A6" s="4"/>
      <c r="B6" s="3" t="s">
        <v>54</v>
      </c>
      <c r="C6" s="3" t="s">
        <v>48</v>
      </c>
      <c r="D6" s="5">
        <v>61.1111111111111</v>
      </c>
      <c r="E6" s="5">
        <v>83.3333333333333</v>
      </c>
      <c r="F6" s="5">
        <v>122.222222222222</v>
      </c>
      <c r="G6" s="5">
        <v>244.444444444444</v>
      </c>
      <c r="H6" s="5">
        <v>183.333333333333</v>
      </c>
      <c r="I6" s="5">
        <v>72.2222222222222</v>
      </c>
      <c r="J6" s="5">
        <v>94.4444444444444</v>
      </c>
      <c r="K6" s="5">
        <v>400</v>
      </c>
      <c r="L6" s="5">
        <v>150</v>
      </c>
      <c r="M6" s="5">
        <v>83.3333333333333</v>
      </c>
      <c r="N6" s="5">
        <v>94.4444444444444</v>
      </c>
      <c r="O6" s="5">
        <v>94.4444444444444</v>
      </c>
      <c r="P6" s="5">
        <f>AVERAGE(D6:O6)</f>
        <v>140.277777777778</v>
      </c>
      <c r="Q6" s="3" t="s">
        <v>49</v>
      </c>
      <c r="R6" s="6">
        <v>238.888888888889</v>
      </c>
      <c r="S6" s="6">
        <v>344.444444444444</v>
      </c>
      <c r="T6" s="6">
        <v>272.222222222222</v>
      </c>
      <c r="U6" s="6">
        <v>788.888888888889</v>
      </c>
      <c r="V6" s="6">
        <v>400</v>
      </c>
      <c r="W6" s="6">
        <v>266.666666666667</v>
      </c>
      <c r="X6" s="6">
        <v>611.111111111111</v>
      </c>
      <c r="Y6" s="6">
        <v>988.888888888889</v>
      </c>
      <c r="Z6" s="6">
        <v>72.2222222222222</v>
      </c>
      <c r="AA6" s="6">
        <v>722.222222222222</v>
      </c>
      <c r="AB6" s="6">
        <v>1272.22222222222</v>
      </c>
      <c r="AC6" s="6">
        <v>661.111111111111</v>
      </c>
      <c r="AD6" s="5">
        <f>(AVERAGE(R6:AC6))</f>
        <v>553.240740740741</v>
      </c>
      <c r="AE6" s="3" t="s">
        <v>50</v>
      </c>
      <c r="AF6" s="2">
        <f>P6/AD6</f>
        <v>0.253556485355648</v>
      </c>
    </row>
  </sheetData>
  <mergeCells count="1">
    <mergeCell ref="A2:A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"/>
  <sheetViews>
    <sheetView tabSelected="1" workbookViewId="0">
      <selection activeCell="F16" sqref="F16"/>
    </sheetView>
  </sheetViews>
  <sheetFormatPr defaultColWidth="9.84615384615385" defaultRowHeight="17.6" outlineLevelRow="5"/>
  <cols>
    <col min="1" max="1" width="9.84615384615385" style="1"/>
    <col min="2" max="3" width="13.7692307692308" style="1"/>
    <col min="4" max="7" width="9.84615384615385" style="1"/>
    <col min="8" max="11" width="13.7692307692308" style="1"/>
    <col min="12" max="16384" width="9.84615384615385" style="1"/>
  </cols>
  <sheetData>
    <row r="1" s="1" customFormat="1" spans="2:11"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/>
      <c r="H1" s="1" t="s">
        <v>60</v>
      </c>
      <c r="I1" s="1" t="s">
        <v>61</v>
      </c>
      <c r="J1" s="1" t="s">
        <v>62</v>
      </c>
      <c r="K1" s="1" t="s">
        <v>63</v>
      </c>
    </row>
    <row r="2" s="1" customFormat="1" spans="1:11">
      <c r="A2" s="1" t="s">
        <v>47</v>
      </c>
      <c r="B2" s="1">
        <v>173.62468436484</v>
      </c>
      <c r="C2" s="1">
        <v>22.5361903258201</v>
      </c>
      <c r="D2" s="1">
        <v>21.9854939456779</v>
      </c>
      <c r="E2" s="1">
        <v>5.19631456134198</v>
      </c>
      <c r="F2" s="1">
        <v>0.508335120131281</v>
      </c>
      <c r="G2" s="1"/>
      <c r="H2" s="1">
        <v>0.129798308392973</v>
      </c>
      <c r="I2" s="1">
        <v>0.126626545217957</v>
      </c>
      <c r="J2" s="1">
        <v>0.0299284320104099</v>
      </c>
      <c r="K2" s="1">
        <v>0.00292778139232271</v>
      </c>
    </row>
    <row r="3" s="1" customFormat="1" spans="1:11">
      <c r="A3" s="1" t="s">
        <v>51</v>
      </c>
      <c r="B3" s="1">
        <v>147.21949895802</v>
      </c>
      <c r="C3" s="1">
        <v>44.8018567790906</v>
      </c>
      <c r="D3" s="1">
        <v>65.7731276053847</v>
      </c>
      <c r="E3" s="1">
        <v>68.1641086724528</v>
      </c>
      <c r="F3" s="1">
        <v>0</v>
      </c>
      <c r="G3" s="1"/>
      <c r="H3" s="1">
        <v>0.304320128082122</v>
      </c>
      <c r="I3" s="1">
        <v>0.446769130929728</v>
      </c>
      <c r="J3" s="1">
        <v>0.463010057464533</v>
      </c>
      <c r="K3" s="1">
        <v>0</v>
      </c>
    </row>
    <row r="4" s="1" customFormat="1" spans="1:11">
      <c r="A4" s="1" t="s">
        <v>52</v>
      </c>
      <c r="B4" s="1">
        <v>108.004268523893</v>
      </c>
      <c r="C4" s="1">
        <v>40.2290765903894</v>
      </c>
      <c r="D4" s="1">
        <v>19.7544675851017</v>
      </c>
      <c r="E4" s="1">
        <v>0.12708378003282</v>
      </c>
      <c r="F4" s="1">
        <v>4.6879794412107</v>
      </c>
      <c r="G4" s="1"/>
      <c r="H4" s="1">
        <v>0.372476728375693</v>
      </c>
      <c r="I4" s="1">
        <v>0.182904507896664</v>
      </c>
      <c r="J4" s="1">
        <v>0.00117665516159398</v>
      </c>
      <c r="K4" s="1">
        <v>0.0434055015165778</v>
      </c>
    </row>
    <row r="5" s="1" customFormat="1" spans="1:11">
      <c r="A5" s="1" t="s">
        <v>53</v>
      </c>
      <c r="B5" s="1">
        <v>111.847846848885</v>
      </c>
      <c r="C5" s="1">
        <v>19.3923856791999</v>
      </c>
      <c r="D5" s="1">
        <v>70.5660345188168</v>
      </c>
      <c r="E5" s="1">
        <v>0.141204200036467</v>
      </c>
      <c r="F5" s="1">
        <v>0.118611528030632</v>
      </c>
      <c r="G5" s="1"/>
      <c r="H5" s="1">
        <v>0.173381841721106</v>
      </c>
      <c r="I5" s="1">
        <v>0.630910978681214</v>
      </c>
      <c r="J5" s="1">
        <v>0.00126246686024492</v>
      </c>
      <c r="K5" s="1">
        <v>0.00106047216260573</v>
      </c>
    </row>
    <row r="6" s="1" customFormat="1" spans="1:11">
      <c r="A6" s="1" t="s">
        <v>54</v>
      </c>
      <c r="B6" s="1">
        <v>104.750923755053</v>
      </c>
      <c r="C6" s="1">
        <v>48.254060813851</v>
      </c>
      <c r="D6" s="1">
        <v>41.5973793883722</v>
      </c>
      <c r="E6" s="1">
        <v>0.0282408400072934</v>
      </c>
      <c r="F6" s="1">
        <v>0</v>
      </c>
      <c r="G6" s="1"/>
      <c r="H6" s="1">
        <v>0.460655229415326</v>
      </c>
      <c r="I6" s="1">
        <v>0.397107518456283</v>
      </c>
      <c r="J6" s="1">
        <v>0.000269599913728028</v>
      </c>
      <c r="K6" s="1">
        <v>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3A</vt:lpstr>
      <vt:lpstr>Figure 3B</vt:lpstr>
      <vt:lpstr>Figure 3D-G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姜文浩</dc:creator>
  <cp:lastModifiedBy>姜文浩</cp:lastModifiedBy>
  <dcterms:created xsi:type="dcterms:W3CDTF">2020-02-07T00:56:00Z</dcterms:created>
  <dcterms:modified xsi:type="dcterms:W3CDTF">2022-02-23T19:09:43Z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</Properties>
</file>