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ate1904="1"/>
  <mc:AlternateContent xmlns:mc="http://schemas.openxmlformats.org/markup-compatibility/2006">
    <mc:Choice Requires="x15">
      <x15ac:absPath xmlns:x15ac="http://schemas.microsoft.com/office/spreadsheetml/2010/11/ac" url="C:\Users\victo\Desktop\Victoria WORK STUFF\Presynaptic paper analysis and figures\Edits 16.02.22\"/>
    </mc:Choice>
  </mc:AlternateContent>
  <xr:revisionPtr revIDLastSave="0" documentId="8_{1A0CC747-6AB9-4099-8FDA-D99CC16AAF84}" xr6:coauthVersionLast="47" xr6:coauthVersionMax="47" xr10:uidLastSave="{00000000-0000-0000-0000-000000000000}"/>
  <bookViews>
    <workbookView xWindow="-19310" yWindow="-110" windowWidth="19420" windowHeight="10300" tabRatio="929" xr2:uid="{00000000-000D-0000-FFFF-FFFF00000000}"/>
  </bookViews>
  <sheets>
    <sheet name="Figure 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7" l="1"/>
  <c r="D12" i="7"/>
  <c r="C12" i="7"/>
  <c r="E11" i="7"/>
  <c r="D11" i="7"/>
  <c r="C11" i="7"/>
</calcChain>
</file>

<file path=xl/sharedStrings.xml><?xml version="1.0" encoding="utf-8"?>
<sst xmlns="http://schemas.openxmlformats.org/spreadsheetml/2006/main" count="62" uniqueCount="31">
  <si>
    <t>Firing success at 600 Hz (%)</t>
  </si>
  <si>
    <t>Phase I duration (ms)</t>
  </si>
  <si>
    <t>Phase duration at 600 Hz (ms)</t>
  </si>
  <si>
    <t>Plateau amplitude (mV)</t>
  </si>
  <si>
    <t>Time of half decay (ms) in a 300 Hz AP train</t>
  </si>
  <si>
    <t>Membrane time constant (ms)</t>
  </si>
  <si>
    <t>Is firing in the                             MNTB neuron affected                       by the lack of Kv3 subunits                        in the synaptic terminal?</t>
  </si>
  <si>
    <t>WT</t>
  </si>
  <si>
    <t>Kv3.3KO</t>
  </si>
  <si>
    <t>Kv3.1KO</t>
  </si>
  <si>
    <t>What is the firing pattern in the 3 genotypes?</t>
  </si>
  <si>
    <t>Frequency(Hz)</t>
  </si>
  <si>
    <t xml:space="preserve">Phase </t>
  </si>
  <si>
    <t>Frequency (Hz)</t>
  </si>
  <si>
    <t xml:space="preserve">Kv3.3KO </t>
  </si>
  <si>
    <t xml:space="preserve">Mean </t>
  </si>
  <si>
    <t>SD</t>
  </si>
  <si>
    <t>p value vs WT</t>
  </si>
  <si>
    <t>Normalised (%)</t>
  </si>
  <si>
    <t xml:space="preserve">Kv3.1KO </t>
  </si>
  <si>
    <t>Phase</t>
  </si>
  <si>
    <t>What is the duration of the 3 phases at 600 Hz?</t>
  </si>
  <si>
    <t>Is the amplitude of the plateau observed in the AP train of the Kv3.1KO animals statistically significant from the other genotypes?</t>
  </si>
  <si>
    <t>Does the time of half decay at the end of a 300Hz AP train change across the 3 genotypes?</t>
  </si>
  <si>
    <t>Does the membrane time constant change in the different genotypes?</t>
  </si>
  <si>
    <t>Figure 7A</t>
  </si>
  <si>
    <t>Figure 7C</t>
  </si>
  <si>
    <t>Figure 7D</t>
  </si>
  <si>
    <t>Figure 7F</t>
  </si>
  <si>
    <t>Figure 7H</t>
  </si>
  <si>
    <t>Figure 7I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</si>
</sst>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indexed="8"/>
      <name val="Helvetica Neue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b/>
      <sz val="10"/>
      <color indexed="10"/>
      <name val="Helvetica Neue"/>
    </font>
    <font>
      <b/>
      <sz val="11"/>
      <color theme="0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b/>
      <sz val="11"/>
      <name val="Helvetica Neue"/>
      <family val="2"/>
      <scheme val="minor"/>
    </font>
    <font>
      <sz val="11"/>
      <name val="Helvetica Neue"/>
      <family val="2"/>
      <scheme val="minor"/>
    </font>
    <font>
      <b/>
      <sz val="12"/>
      <name val="Helvetica Neue"/>
      <family val="2"/>
      <scheme val="minor"/>
    </font>
    <font>
      <sz val="12"/>
      <color theme="1"/>
      <name val="Helvetica Neue"/>
      <family val="2"/>
      <scheme val="minor"/>
    </font>
    <font>
      <b/>
      <sz val="10"/>
      <color indexed="10"/>
      <name val="Helvetica Neue"/>
      <family val="2"/>
    </font>
    <font>
      <b/>
      <sz val="11"/>
      <color theme="1"/>
      <name val="Helvetica Neue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/>
      <top style="thin">
        <color indexed="15"/>
      </top>
      <bottom style="thin">
        <color indexed="15"/>
      </bottom>
      <diagonal/>
    </border>
  </borders>
  <cellStyleXfs count="3">
    <xf numFmtId="0" fontId="0" fillId="0" borderId="0" applyNumberFormat="0" applyFill="0" applyBorder="0" applyProtection="0">
      <alignment vertical="top" wrapText="1"/>
    </xf>
    <xf numFmtId="0" fontId="2" fillId="0" borderId="0"/>
    <xf numFmtId="0" fontId="1" fillId="0" borderId="0"/>
  </cellStyleXfs>
  <cellXfs count="22">
    <xf numFmtId="0" fontId="0" fillId="0" borderId="0" xfId="0" applyFont="1" applyAlignment="1">
      <alignment vertical="top" wrapText="1"/>
    </xf>
    <xf numFmtId="0" fontId="2" fillId="0" borderId="0" xfId="1"/>
    <xf numFmtId="0" fontId="7" fillId="0" borderId="0" xfId="1" applyFont="1"/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0" fontId="5" fillId="0" borderId="0" xfId="1" applyFont="1"/>
    <xf numFmtId="0" fontId="8" fillId="5" borderId="0" xfId="1" applyFont="1" applyFill="1" applyAlignment="1">
      <alignment horizontal="center"/>
    </xf>
    <xf numFmtId="0" fontId="9" fillId="0" borderId="0" xfId="1" applyFont="1"/>
    <xf numFmtId="49" fontId="3" fillId="2" borderId="3" xfId="0" applyNumberFormat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2" fillId="5" borderId="0" xfId="1" applyFill="1" applyAlignment="1">
      <alignment horizontal="center" vertical="center" wrapText="1"/>
    </xf>
    <xf numFmtId="0" fontId="4" fillId="4" borderId="0" xfId="1" applyFont="1" applyFill="1" applyAlignment="1">
      <alignment horizontal="center"/>
    </xf>
    <xf numFmtId="49" fontId="10" fillId="3" borderId="3" xfId="0" applyNumberFormat="1" applyFont="1" applyFill="1" applyBorder="1" applyAlignment="1">
      <alignment horizontal="center" vertical="top" wrapText="1"/>
    </xf>
    <xf numFmtId="49" fontId="10" fillId="3" borderId="1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top" wrapText="1"/>
    </xf>
    <xf numFmtId="0" fontId="11" fillId="0" borderId="0" xfId="1" applyFont="1" applyAlignment="1">
      <alignment horizontal="center"/>
    </xf>
  </cellXfs>
  <cellStyles count="3">
    <cellStyle name="Normal" xfId="0" builtinId="0"/>
    <cellStyle name="Normal 2" xfId="1" xr:uid="{53A48AAC-A1EB-4714-90BB-F77D122D372B}"/>
    <cellStyle name="Normal 2 2" xfId="2" xr:uid="{2196FC86-998B-4FC6-9C95-8CF0A2E1DB8C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BCBCB"/>
      <rgbColor rgb="FFFFFFFF"/>
      <rgbColor rgb="FFED220B"/>
      <rgbColor rgb="FF0075B9"/>
      <rgbColor rgb="FFC05B01"/>
      <rgbColor rgb="FF6C6C6C"/>
      <rgbColor rgb="FFA5A5A5"/>
      <rgbColor rgb="FF2592B9"/>
      <rgbColor rgb="FFFF968C"/>
      <rgbColor rgb="FFCACACA"/>
      <rgbColor rgb="FFBDC0BF"/>
      <rgbColor rgb="FF3F3F3F"/>
      <rgbColor rgb="FFDBDBDB"/>
      <rgbColor rgb="FFDEDED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6A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C16D9-038C-49FB-98A8-A1B070C84B33}">
  <dimension ref="A1:BX38"/>
  <sheetViews>
    <sheetView tabSelected="1" zoomScale="60" zoomScaleNormal="60" workbookViewId="0">
      <selection activeCell="Y14" sqref="Y14:AI14"/>
    </sheetView>
  </sheetViews>
  <sheetFormatPr defaultColWidth="8.6328125" defaultRowHeight="14"/>
  <cols>
    <col min="1" max="1" width="16.453125" style="1" customWidth="1"/>
    <col min="2" max="2" width="18.453125" style="1" customWidth="1"/>
    <col min="3" max="5" width="13.6328125" style="1" bestFit="1" customWidth="1"/>
    <col min="6" max="6" width="8.6328125" style="1"/>
    <col min="7" max="7" width="14.6328125" style="1" customWidth="1"/>
    <col min="8" max="8" width="15.453125" style="1" customWidth="1"/>
    <col min="9" max="23" width="8.6328125" style="1"/>
    <col min="24" max="24" width="12" style="1" customWidth="1"/>
    <col min="25" max="25" width="14.453125" style="1" bestFit="1" customWidth="1"/>
    <col min="26" max="26" width="12" style="1" bestFit="1" customWidth="1"/>
    <col min="27" max="36" width="8.6328125" style="1"/>
    <col min="37" max="37" width="17" style="1" customWidth="1"/>
    <col min="38" max="38" width="14.453125" style="1" customWidth="1"/>
    <col min="39" max="57" width="8.6328125" style="1"/>
    <col min="58" max="58" width="13" style="1" customWidth="1"/>
    <col min="59" max="67" width="8.6328125" style="1"/>
    <col min="68" max="68" width="14.1796875" style="1" customWidth="1"/>
    <col min="69" max="16384" width="8.6328125" style="1"/>
  </cols>
  <sheetData>
    <row r="1" spans="1:76" ht="30.75" customHeight="1">
      <c r="A1" s="6" t="s">
        <v>25</v>
      </c>
      <c r="C1" s="11" t="s">
        <v>0</v>
      </c>
      <c r="D1" s="11"/>
      <c r="E1" s="11"/>
      <c r="G1" s="6" t="s">
        <v>26</v>
      </c>
      <c r="H1" s="3"/>
      <c r="I1" s="12" t="s">
        <v>1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X1" s="6" t="s">
        <v>27</v>
      </c>
      <c r="Z1" s="11" t="s">
        <v>2</v>
      </c>
      <c r="AA1" s="11"/>
      <c r="AB1" s="11"/>
      <c r="AC1" s="11"/>
      <c r="AD1" s="11"/>
      <c r="AE1" s="11"/>
      <c r="AF1" s="11"/>
      <c r="AG1" s="11"/>
      <c r="AH1" s="11"/>
      <c r="AI1" s="11"/>
      <c r="AJ1" s="7"/>
      <c r="AK1" s="6" t="s">
        <v>28</v>
      </c>
      <c r="AM1" s="11" t="s">
        <v>3</v>
      </c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F1" s="6" t="s">
        <v>29</v>
      </c>
      <c r="BG1" s="12" t="s">
        <v>4</v>
      </c>
      <c r="BH1" s="12"/>
      <c r="BI1" s="12"/>
      <c r="BJ1" s="12"/>
      <c r="BK1" s="12"/>
      <c r="BL1" s="12"/>
      <c r="BM1" s="12"/>
      <c r="BN1" s="12"/>
      <c r="BO1" s="2"/>
      <c r="BP1" s="6" t="s">
        <v>30</v>
      </c>
      <c r="BQ1" s="11" t="s">
        <v>5</v>
      </c>
      <c r="BR1" s="11"/>
      <c r="BS1" s="11"/>
      <c r="BT1" s="11"/>
      <c r="BU1" s="11"/>
      <c r="BV1" s="11"/>
      <c r="BW1" s="11"/>
      <c r="BX1" s="11"/>
    </row>
    <row r="2" spans="1:76" ht="14.5" customHeight="1">
      <c r="A2" s="13" t="s">
        <v>6</v>
      </c>
      <c r="C2" s="9" t="s">
        <v>7</v>
      </c>
      <c r="D2" s="10" t="s">
        <v>8</v>
      </c>
      <c r="E2" s="8" t="s">
        <v>9</v>
      </c>
      <c r="G2" s="13" t="s">
        <v>10</v>
      </c>
      <c r="H2" s="3" t="s">
        <v>11</v>
      </c>
      <c r="I2" s="14" t="s">
        <v>7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X2" s="13" t="s">
        <v>21</v>
      </c>
      <c r="Y2" s="3" t="s">
        <v>12</v>
      </c>
      <c r="Z2" s="14" t="s">
        <v>7</v>
      </c>
      <c r="AA2" s="14"/>
      <c r="AB2" s="14"/>
      <c r="AC2" s="14"/>
      <c r="AD2" s="14"/>
      <c r="AE2" s="14"/>
      <c r="AF2" s="14"/>
      <c r="AG2" s="14"/>
      <c r="AH2" s="14"/>
      <c r="AI2" s="14"/>
      <c r="AK2" s="13" t="s">
        <v>22</v>
      </c>
      <c r="AL2" s="3" t="s">
        <v>13</v>
      </c>
      <c r="AM2" s="14" t="s">
        <v>7</v>
      </c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F2" s="13" t="s">
        <v>23</v>
      </c>
      <c r="BG2" s="14" t="s">
        <v>7</v>
      </c>
      <c r="BH2" s="14"/>
      <c r="BI2" s="14"/>
      <c r="BJ2" s="14"/>
      <c r="BK2" s="14"/>
      <c r="BL2" s="14"/>
      <c r="BM2" s="14"/>
      <c r="BP2" s="13" t="s">
        <v>24</v>
      </c>
      <c r="BQ2" s="14" t="s">
        <v>7</v>
      </c>
      <c r="BR2" s="14"/>
      <c r="BS2" s="14"/>
      <c r="BT2" s="14"/>
      <c r="BU2" s="14"/>
      <c r="BV2" s="14"/>
      <c r="BW2" s="14"/>
      <c r="BX2" s="14"/>
    </row>
    <row r="3" spans="1:76">
      <c r="A3" s="13"/>
      <c r="C3" s="3">
        <v>40.208329999999997</v>
      </c>
      <c r="D3" s="3">
        <v>13.19444444</v>
      </c>
      <c r="E3" s="3">
        <v>32.152777780000001</v>
      </c>
      <c r="G3" s="13"/>
      <c r="H3" s="3">
        <v>100</v>
      </c>
      <c r="I3" s="3">
        <v>800</v>
      </c>
      <c r="J3" s="3">
        <v>800</v>
      </c>
      <c r="K3" s="3">
        <v>800</v>
      </c>
      <c r="L3" s="3">
        <v>800</v>
      </c>
      <c r="M3" s="3">
        <v>800</v>
      </c>
      <c r="N3" s="3">
        <v>800</v>
      </c>
      <c r="O3" s="3">
        <v>800</v>
      </c>
      <c r="P3" s="3">
        <v>800</v>
      </c>
      <c r="Q3" s="3">
        <v>800</v>
      </c>
      <c r="R3" s="3">
        <v>800</v>
      </c>
      <c r="S3" s="3">
        <v>800</v>
      </c>
      <c r="T3" s="3">
        <v>800</v>
      </c>
      <c r="U3" s="3"/>
      <c r="V3" s="3"/>
      <c r="X3" s="13"/>
      <c r="Y3" s="3">
        <v>1</v>
      </c>
      <c r="Z3" s="3">
        <v>34.666666669999998</v>
      </c>
      <c r="AA3" s="3">
        <v>27.833333329999999</v>
      </c>
      <c r="AB3" s="3">
        <v>36.333333330000002</v>
      </c>
      <c r="AC3" s="3">
        <v>53</v>
      </c>
      <c r="AD3" s="3">
        <v>39.666666669999998</v>
      </c>
      <c r="AE3" s="3">
        <v>50.666666669999998</v>
      </c>
      <c r="AF3" s="3">
        <v>33.666666669999998</v>
      </c>
      <c r="AG3" s="3">
        <v>24</v>
      </c>
      <c r="AH3" s="3">
        <v>10.3333333</v>
      </c>
      <c r="AI3" s="3">
        <v>33</v>
      </c>
      <c r="AK3" s="13"/>
      <c r="AL3" s="3">
        <v>100</v>
      </c>
      <c r="AM3" s="3">
        <v>1</v>
      </c>
      <c r="AN3" s="3">
        <v>-7.3333333329999997</v>
      </c>
      <c r="AO3" s="3">
        <v>0</v>
      </c>
      <c r="AP3" s="3">
        <v>-4</v>
      </c>
      <c r="AQ3" s="3">
        <v>-6</v>
      </c>
      <c r="AR3" s="3">
        <v>4.3333333329999997</v>
      </c>
      <c r="AS3" s="3"/>
      <c r="AT3" s="3"/>
      <c r="AU3" s="3">
        <v>0</v>
      </c>
      <c r="AV3" s="3">
        <v>-2</v>
      </c>
      <c r="AW3" s="3">
        <v>0</v>
      </c>
      <c r="AX3" s="3"/>
      <c r="AY3" s="3">
        <v>1.6666666699999999</v>
      </c>
      <c r="AZ3" s="3">
        <v>3</v>
      </c>
      <c r="BA3" s="3">
        <v>1</v>
      </c>
      <c r="BB3" s="3">
        <v>3</v>
      </c>
      <c r="BC3" s="3"/>
      <c r="BD3" s="3"/>
      <c r="BF3" s="13"/>
      <c r="BG3" s="3">
        <v>0.5</v>
      </c>
      <c r="BH3" s="3">
        <v>0.55666669999999996</v>
      </c>
      <c r="BI3" s="3">
        <v>3.5033333</v>
      </c>
      <c r="BJ3" s="3">
        <v>4.1749999999999998</v>
      </c>
      <c r="BK3" s="3">
        <v>4.766666667</v>
      </c>
      <c r="BL3" s="3">
        <v>3.83</v>
      </c>
      <c r="BM3" s="3">
        <v>2.213333</v>
      </c>
      <c r="BN3" s="3"/>
      <c r="BP3" s="13"/>
      <c r="BQ3" s="4">
        <v>2.1933933300000001</v>
      </c>
      <c r="BR3" s="1">
        <v>2.2878133329999999</v>
      </c>
      <c r="BS3" s="1">
        <v>3.8638566669999999</v>
      </c>
      <c r="BT3" s="1">
        <v>1.282749667</v>
      </c>
      <c r="BU3" s="1">
        <v>2.7960366670000001</v>
      </c>
      <c r="BV3" s="1">
        <v>4.9412133330000003</v>
      </c>
      <c r="BW3" s="1">
        <v>1.26836667</v>
      </c>
      <c r="BX3" s="1">
        <v>3.2820900000000002</v>
      </c>
    </row>
    <row r="4" spans="1:76">
      <c r="A4" s="13"/>
      <c r="C4" s="3">
        <v>50</v>
      </c>
      <c r="D4" s="3">
        <v>28.680555559999998</v>
      </c>
      <c r="E4" s="3">
        <v>55.763888889999997</v>
      </c>
      <c r="G4" s="13"/>
      <c r="H4" s="3">
        <v>200</v>
      </c>
      <c r="I4" s="3">
        <v>800</v>
      </c>
      <c r="J4" s="3">
        <v>800</v>
      </c>
      <c r="K4" s="3">
        <v>800</v>
      </c>
      <c r="L4" s="3">
        <v>800</v>
      </c>
      <c r="M4" s="3">
        <v>800</v>
      </c>
      <c r="N4" s="3">
        <v>800</v>
      </c>
      <c r="O4" s="3">
        <v>800</v>
      </c>
      <c r="P4" s="3">
        <v>800</v>
      </c>
      <c r="Q4" s="3">
        <v>800</v>
      </c>
      <c r="R4" s="3">
        <v>800</v>
      </c>
      <c r="S4" s="3">
        <v>800</v>
      </c>
      <c r="T4" s="3"/>
      <c r="U4" s="3"/>
      <c r="V4" s="3"/>
      <c r="X4" s="13"/>
      <c r="Y4" s="3">
        <v>2</v>
      </c>
      <c r="Z4" s="3">
        <v>369</v>
      </c>
      <c r="AA4" s="3">
        <v>637.83333330000005</v>
      </c>
      <c r="AB4" s="3">
        <v>506.66666670000001</v>
      </c>
      <c r="AC4" s="3">
        <v>462</v>
      </c>
      <c r="AD4" s="3">
        <v>760.33333330000005</v>
      </c>
      <c r="AE4" s="3">
        <v>148</v>
      </c>
      <c r="AF4" s="3">
        <v>715.66666669999995</v>
      </c>
      <c r="AG4" s="3">
        <v>173.66666670000001</v>
      </c>
      <c r="AH4" s="3">
        <v>605.33333300000004</v>
      </c>
      <c r="AI4" s="3">
        <v>382</v>
      </c>
      <c r="AK4" s="13"/>
      <c r="AL4" s="3">
        <v>200</v>
      </c>
      <c r="AM4" s="3">
        <v>0</v>
      </c>
      <c r="AN4" s="3">
        <v>-10</v>
      </c>
      <c r="AO4" s="3">
        <v>2</v>
      </c>
      <c r="AP4" s="3">
        <v>1.3333333329999999</v>
      </c>
      <c r="AQ4" s="3"/>
      <c r="AR4" s="3">
        <v>4.3333333329999997</v>
      </c>
      <c r="AS4" s="3"/>
      <c r="AT4" s="3"/>
      <c r="AU4" s="3">
        <v>4</v>
      </c>
      <c r="AV4" s="3">
        <v>2.3333333299999999</v>
      </c>
      <c r="AW4" s="3">
        <v>-7.5</v>
      </c>
      <c r="AX4" s="3"/>
      <c r="AY4" s="3"/>
      <c r="AZ4" s="3"/>
      <c r="BA4" s="3">
        <v>-3</v>
      </c>
      <c r="BB4" s="3">
        <v>-2</v>
      </c>
      <c r="BC4" s="3"/>
      <c r="BD4" s="3"/>
      <c r="BF4" s="13"/>
      <c r="BG4" s="15" t="s">
        <v>14</v>
      </c>
      <c r="BH4" s="16"/>
      <c r="BI4" s="16"/>
      <c r="BJ4" s="16"/>
      <c r="BK4" s="16"/>
      <c r="BL4" s="16"/>
      <c r="BM4" s="3"/>
      <c r="BN4" s="3"/>
      <c r="BP4" s="13"/>
      <c r="BQ4" s="15" t="s">
        <v>14</v>
      </c>
      <c r="BR4" s="16"/>
      <c r="BS4" s="16"/>
      <c r="BT4" s="16"/>
      <c r="BU4" s="16"/>
      <c r="BV4" s="16"/>
      <c r="BW4" s="16"/>
      <c r="BX4" s="16"/>
    </row>
    <row r="5" spans="1:76">
      <c r="A5" s="13"/>
      <c r="C5" s="3">
        <v>52.56944</v>
      </c>
      <c r="D5" s="3">
        <v>47.916666669999998</v>
      </c>
      <c r="E5" s="3">
        <v>32.361111110000003</v>
      </c>
      <c r="G5" s="13"/>
      <c r="H5" s="3">
        <v>300</v>
      </c>
      <c r="I5" s="3">
        <v>800</v>
      </c>
      <c r="J5" s="3">
        <v>800</v>
      </c>
      <c r="K5" s="3">
        <v>800</v>
      </c>
      <c r="L5" s="3">
        <v>405.66666670000001</v>
      </c>
      <c r="M5" s="3">
        <v>572.66666669999995</v>
      </c>
      <c r="N5" s="3">
        <v>78</v>
      </c>
      <c r="O5" s="3">
        <v>800</v>
      </c>
      <c r="P5" s="3"/>
      <c r="Q5" s="3"/>
      <c r="R5" s="3"/>
      <c r="S5" s="3"/>
      <c r="T5" s="3"/>
      <c r="U5" s="3"/>
      <c r="V5" s="3"/>
      <c r="X5" s="13"/>
      <c r="Y5" s="3">
        <v>3</v>
      </c>
      <c r="Z5" s="3">
        <v>368.33333329999999</v>
      </c>
      <c r="AA5" s="3">
        <v>134.33333329999999</v>
      </c>
      <c r="AB5" s="3">
        <v>257</v>
      </c>
      <c r="AC5" s="3">
        <v>285</v>
      </c>
      <c r="AD5" s="3">
        <v>0</v>
      </c>
      <c r="AE5" s="3">
        <v>601.33333330000005</v>
      </c>
      <c r="AF5" s="3">
        <v>50.666666669999998</v>
      </c>
      <c r="AG5" s="3">
        <v>602.33333330000005</v>
      </c>
      <c r="AH5" s="3">
        <v>184.33333300000001</v>
      </c>
      <c r="AI5" s="3">
        <v>385</v>
      </c>
      <c r="AK5" s="13"/>
      <c r="AL5" s="3">
        <v>300</v>
      </c>
      <c r="AM5" s="3">
        <v>0</v>
      </c>
      <c r="AN5" s="3">
        <v>-8</v>
      </c>
      <c r="AO5" s="3"/>
      <c r="AP5" s="3"/>
      <c r="AQ5" s="3"/>
      <c r="AR5" s="3"/>
      <c r="AS5" s="3"/>
      <c r="AT5" s="3"/>
      <c r="AU5" s="3">
        <v>7.6666666699999997</v>
      </c>
      <c r="AV5" s="3"/>
      <c r="AW5" s="3"/>
      <c r="AX5" s="3"/>
      <c r="AY5" s="3"/>
      <c r="AZ5" s="3"/>
      <c r="BA5" s="3">
        <v>4.3333333300000003</v>
      </c>
      <c r="BB5" s="3">
        <v>4</v>
      </c>
      <c r="BC5" s="3">
        <v>14.6666667</v>
      </c>
      <c r="BD5" s="3">
        <v>3</v>
      </c>
      <c r="BF5" s="13"/>
      <c r="BG5" s="3">
        <v>0.62666670000000002</v>
      </c>
      <c r="BH5" s="3">
        <v>3.2666667</v>
      </c>
      <c r="BI5" s="3">
        <v>1.4166666999999999</v>
      </c>
      <c r="BJ5" s="3">
        <v>1.4333332999999999</v>
      </c>
      <c r="BK5" s="3">
        <v>2.3233332999999998</v>
      </c>
      <c r="BL5" s="3">
        <v>2.2766666999999998</v>
      </c>
      <c r="BM5" s="3"/>
      <c r="BN5" s="3"/>
      <c r="BP5" s="13"/>
      <c r="BQ5" s="1">
        <v>2.6098266670000001</v>
      </c>
      <c r="BR5" s="1">
        <v>3.49304667</v>
      </c>
      <c r="BS5" s="1">
        <v>3.4181733300000001</v>
      </c>
      <c r="BT5" s="1">
        <v>3.96070667</v>
      </c>
      <c r="BU5" s="1">
        <v>1.84484</v>
      </c>
      <c r="BV5" s="1">
        <v>1.9211400000000001</v>
      </c>
      <c r="BW5" s="1">
        <v>3.5167700000000002</v>
      </c>
      <c r="BX5" s="1">
        <v>4.0699328870000002</v>
      </c>
    </row>
    <row r="6" spans="1:76">
      <c r="A6" s="13"/>
      <c r="C6" s="3">
        <v>60.486111110000003</v>
      </c>
      <c r="D6" s="3">
        <v>35.208333330000002</v>
      </c>
      <c r="E6" s="3">
        <v>32.5</v>
      </c>
      <c r="G6" s="4"/>
      <c r="H6" s="3">
        <v>400</v>
      </c>
      <c r="I6" s="3">
        <v>511.5</v>
      </c>
      <c r="J6" s="3">
        <v>143.33333329999999</v>
      </c>
      <c r="K6" s="3">
        <v>322.66666670000001</v>
      </c>
      <c r="L6" s="3">
        <v>313.66666670000001</v>
      </c>
      <c r="M6" s="3">
        <v>438</v>
      </c>
      <c r="N6" s="3">
        <v>218</v>
      </c>
      <c r="O6" s="3">
        <v>100</v>
      </c>
      <c r="P6" s="3">
        <v>165</v>
      </c>
      <c r="Q6" s="3">
        <v>49</v>
      </c>
      <c r="R6" s="3">
        <v>170</v>
      </c>
      <c r="S6" s="3">
        <v>27</v>
      </c>
      <c r="T6" s="3"/>
      <c r="U6" s="3">
        <v>542.66666669999995</v>
      </c>
      <c r="V6" s="3">
        <v>518.66666669999995</v>
      </c>
      <c r="X6" s="13"/>
      <c r="Y6" s="3" t="s">
        <v>12</v>
      </c>
      <c r="Z6" s="15" t="s">
        <v>14</v>
      </c>
      <c r="AA6" s="16"/>
      <c r="AB6" s="16"/>
      <c r="AC6" s="16"/>
      <c r="AD6" s="16"/>
      <c r="AE6" s="16"/>
      <c r="AF6" s="3"/>
      <c r="AG6" s="3"/>
      <c r="AH6" s="3"/>
      <c r="AI6" s="3"/>
      <c r="AK6" s="13"/>
      <c r="AL6" s="3">
        <v>400</v>
      </c>
      <c r="AM6" s="3">
        <v>1</v>
      </c>
      <c r="AN6" s="3"/>
      <c r="AO6" s="3"/>
      <c r="AP6" s="3">
        <v>14</v>
      </c>
      <c r="AQ6" s="3"/>
      <c r="AR6" s="3">
        <v>17.333333329999999</v>
      </c>
      <c r="AS6" s="3"/>
      <c r="AT6" s="3"/>
      <c r="AU6" s="3">
        <v>10.3333333</v>
      </c>
      <c r="AV6" s="3">
        <v>9</v>
      </c>
      <c r="AW6" s="3"/>
      <c r="AX6" s="3"/>
      <c r="AY6" s="3"/>
      <c r="AZ6" s="3"/>
      <c r="BA6" s="3">
        <v>12</v>
      </c>
      <c r="BB6" s="3"/>
      <c r="BC6" s="3">
        <v>20</v>
      </c>
      <c r="BD6" s="3">
        <v>5</v>
      </c>
      <c r="BF6" s="13"/>
      <c r="BG6" s="17" t="s">
        <v>9</v>
      </c>
      <c r="BH6" s="18"/>
      <c r="BI6" s="18"/>
      <c r="BJ6" s="18"/>
      <c r="BK6" s="18"/>
      <c r="BL6" s="18"/>
      <c r="BM6" s="18"/>
      <c r="BN6" s="19"/>
      <c r="BP6" s="13"/>
      <c r="BQ6" s="17" t="s">
        <v>9</v>
      </c>
      <c r="BR6" s="18"/>
      <c r="BS6" s="18"/>
      <c r="BT6" s="18"/>
      <c r="BU6" s="18"/>
      <c r="BV6" s="18"/>
    </row>
    <row r="7" spans="1:76">
      <c r="A7" s="13"/>
      <c r="C7" s="3">
        <v>59.166670000000003</v>
      </c>
      <c r="D7" s="3">
        <v>25.902777780000001</v>
      </c>
      <c r="E7" s="3">
        <v>23.472222219999999</v>
      </c>
      <c r="G7" s="4"/>
      <c r="H7" s="3">
        <v>600</v>
      </c>
      <c r="I7" s="3">
        <v>34.666666669999998</v>
      </c>
      <c r="J7" s="3">
        <v>27.833333329999999</v>
      </c>
      <c r="K7" s="3">
        <v>36.333333330000002</v>
      </c>
      <c r="L7" s="3">
        <v>53</v>
      </c>
      <c r="M7" s="3">
        <v>39.666666669999998</v>
      </c>
      <c r="N7" s="3">
        <v>50.666666669999998</v>
      </c>
      <c r="O7" s="3">
        <v>33.666666669999998</v>
      </c>
      <c r="P7" s="3">
        <v>24</v>
      </c>
      <c r="Q7" s="3">
        <v>10.33333333</v>
      </c>
      <c r="R7" s="3"/>
      <c r="S7" s="3"/>
      <c r="T7" s="3"/>
      <c r="U7" s="3"/>
      <c r="V7" s="3"/>
      <c r="X7" s="13"/>
      <c r="Y7" s="3">
        <v>1</v>
      </c>
      <c r="Z7" s="3">
        <v>28.3333333</v>
      </c>
      <c r="AA7" s="3">
        <v>24</v>
      </c>
      <c r="AB7" s="3">
        <v>37</v>
      </c>
      <c r="AC7" s="3">
        <v>15.66666667</v>
      </c>
      <c r="AD7" s="3">
        <v>15</v>
      </c>
      <c r="AE7" s="3">
        <v>27.5</v>
      </c>
      <c r="AF7" s="3"/>
      <c r="AG7" s="3"/>
      <c r="AH7" s="3"/>
      <c r="AI7" s="3"/>
      <c r="AK7" s="13"/>
      <c r="AL7" s="3">
        <v>600</v>
      </c>
      <c r="AM7" s="3"/>
      <c r="AN7" s="3"/>
      <c r="AO7" s="3"/>
      <c r="AP7" s="3">
        <v>17</v>
      </c>
      <c r="AQ7" s="3"/>
      <c r="AR7" s="3">
        <v>20.666666670000001</v>
      </c>
      <c r="AS7" s="3"/>
      <c r="AT7" s="3"/>
      <c r="AU7" s="3">
        <v>16.6666667</v>
      </c>
      <c r="AV7" s="3"/>
      <c r="AW7" s="3"/>
      <c r="AX7" s="3"/>
      <c r="AY7" s="3"/>
      <c r="AZ7" s="3"/>
      <c r="BA7" s="3">
        <v>23</v>
      </c>
      <c r="BB7" s="3"/>
      <c r="BC7" s="3"/>
      <c r="BD7" s="3">
        <v>13</v>
      </c>
      <c r="BF7" s="13"/>
      <c r="BG7" s="3">
        <v>15.233333330000001</v>
      </c>
      <c r="BH7" s="3">
        <v>12.093332999999999</v>
      </c>
      <c r="BI7" s="3">
        <v>28.933333000000001</v>
      </c>
      <c r="BJ7" s="3">
        <v>9.8800000000000008</v>
      </c>
      <c r="BK7" s="3">
        <v>27.966667000000001</v>
      </c>
      <c r="BL7" s="3">
        <v>12.266666669999999</v>
      </c>
      <c r="BM7" s="3">
        <v>17.043333329999999</v>
      </c>
      <c r="BN7" s="3">
        <v>4.28</v>
      </c>
      <c r="BP7" s="13"/>
      <c r="BQ7" s="1">
        <v>3.3250099999999998</v>
      </c>
      <c r="BR7" s="1">
        <v>2.4788070000000002</v>
      </c>
      <c r="BS7" s="1">
        <v>2.6983329999999999</v>
      </c>
      <c r="BT7" s="1">
        <v>4.8320030000000003</v>
      </c>
      <c r="BU7" s="1">
        <v>3.6427670000000001</v>
      </c>
      <c r="BV7" s="1">
        <v>4.2950569999999999</v>
      </c>
    </row>
    <row r="8" spans="1:76">
      <c r="A8" s="13"/>
      <c r="C8" s="3"/>
      <c r="D8" s="3">
        <v>27.77778</v>
      </c>
      <c r="E8" s="3">
        <v>41.52778</v>
      </c>
      <c r="G8" s="4"/>
      <c r="H8" s="3" t="s">
        <v>11</v>
      </c>
      <c r="I8" s="15" t="s">
        <v>14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3"/>
      <c r="X8" s="13"/>
      <c r="Y8" s="3">
        <v>2</v>
      </c>
      <c r="Z8" s="3">
        <v>727.66666699999996</v>
      </c>
      <c r="AA8" s="3">
        <v>776</v>
      </c>
      <c r="AB8" s="3">
        <v>763</v>
      </c>
      <c r="AC8" s="3">
        <v>784.33333330000005</v>
      </c>
      <c r="AD8" s="3">
        <v>785</v>
      </c>
      <c r="AE8" s="3">
        <v>772.5</v>
      </c>
      <c r="AF8" s="3"/>
      <c r="AG8" s="3"/>
      <c r="AH8" s="3"/>
      <c r="AI8" s="3"/>
      <c r="AK8" s="13"/>
      <c r="AL8" s="3" t="s">
        <v>13</v>
      </c>
      <c r="AM8" s="15" t="s">
        <v>14</v>
      </c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20"/>
      <c r="AY8" s="3"/>
      <c r="AZ8" s="3"/>
      <c r="BA8" s="3"/>
      <c r="BB8" s="3"/>
      <c r="BC8" s="3"/>
      <c r="BD8" s="3"/>
      <c r="BF8" s="13"/>
      <c r="BG8" s="3"/>
      <c r="BH8" s="3"/>
      <c r="BI8" s="3"/>
      <c r="BJ8" s="3"/>
      <c r="BK8" s="3"/>
      <c r="BL8" s="3"/>
      <c r="BM8" s="3"/>
      <c r="BN8" s="3"/>
      <c r="BP8" s="13"/>
    </row>
    <row r="9" spans="1:76">
      <c r="A9" s="13"/>
      <c r="C9" s="3"/>
      <c r="D9" s="3">
        <v>29.930555559999998</v>
      </c>
      <c r="E9" s="3"/>
      <c r="G9" s="4"/>
      <c r="H9" s="3">
        <v>100</v>
      </c>
      <c r="I9" s="3">
        <v>800</v>
      </c>
      <c r="J9" s="3">
        <v>800</v>
      </c>
      <c r="K9" s="3">
        <v>800</v>
      </c>
      <c r="L9" s="3">
        <v>800</v>
      </c>
      <c r="M9" s="3">
        <v>800</v>
      </c>
      <c r="N9" s="3">
        <v>800</v>
      </c>
      <c r="O9" s="3">
        <v>800</v>
      </c>
      <c r="P9" s="3">
        <v>800</v>
      </c>
      <c r="Q9" s="3">
        <v>800</v>
      </c>
      <c r="R9" s="3">
        <v>800</v>
      </c>
      <c r="S9" s="3">
        <v>800</v>
      </c>
      <c r="T9" s="3">
        <v>800</v>
      </c>
      <c r="U9" s="3">
        <v>800</v>
      </c>
      <c r="V9" s="3"/>
      <c r="Y9" s="3">
        <v>3</v>
      </c>
      <c r="Z9" s="3">
        <v>44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/>
      <c r="AG9" s="3"/>
      <c r="AH9" s="3"/>
      <c r="AI9" s="3"/>
      <c r="AK9" s="13"/>
      <c r="AL9" s="3">
        <v>100</v>
      </c>
      <c r="AM9" s="3">
        <v>2</v>
      </c>
      <c r="AN9" s="3">
        <v>0</v>
      </c>
      <c r="AO9" s="3">
        <v>-2</v>
      </c>
      <c r="AP9" s="3">
        <v>-1</v>
      </c>
      <c r="AQ9" s="3">
        <v>0</v>
      </c>
      <c r="AR9" s="3">
        <v>-2</v>
      </c>
      <c r="AS9" s="3">
        <v>-3</v>
      </c>
      <c r="AT9" s="3">
        <v>-3</v>
      </c>
      <c r="AU9" s="3"/>
      <c r="AV9" s="3">
        <v>0</v>
      </c>
      <c r="AW9" s="3">
        <v>-2</v>
      </c>
      <c r="AX9" s="3">
        <v>-1</v>
      </c>
      <c r="AY9" s="3"/>
      <c r="AZ9" s="3"/>
      <c r="BA9" s="3"/>
      <c r="BB9" s="3"/>
      <c r="BC9" s="3"/>
      <c r="BD9" s="3"/>
      <c r="BF9" s="13"/>
      <c r="BG9" s="3"/>
      <c r="BH9" s="3"/>
      <c r="BI9" s="3"/>
      <c r="BJ9" s="3"/>
      <c r="BK9" s="3"/>
      <c r="BL9" s="3"/>
      <c r="BM9" s="3"/>
      <c r="BN9" s="3"/>
      <c r="BP9" s="13"/>
    </row>
    <row r="10" spans="1:76">
      <c r="C10" s="3"/>
      <c r="D10" s="3"/>
      <c r="E10" s="3"/>
      <c r="H10" s="3">
        <v>200</v>
      </c>
      <c r="I10" s="3">
        <v>800</v>
      </c>
      <c r="J10" s="3">
        <v>800</v>
      </c>
      <c r="K10" s="3">
        <v>800</v>
      </c>
      <c r="L10" s="3">
        <v>800</v>
      </c>
      <c r="M10" s="3">
        <v>800</v>
      </c>
      <c r="N10" s="3">
        <v>800</v>
      </c>
      <c r="O10" s="3">
        <v>800</v>
      </c>
      <c r="P10" s="3">
        <v>800</v>
      </c>
      <c r="Q10" s="3">
        <v>800</v>
      </c>
      <c r="R10" s="3">
        <v>800</v>
      </c>
      <c r="S10" s="3">
        <v>800</v>
      </c>
      <c r="T10" s="3"/>
      <c r="U10" s="3"/>
      <c r="V10" s="3"/>
      <c r="Y10" s="3" t="s">
        <v>12</v>
      </c>
      <c r="Z10" s="17" t="s">
        <v>9</v>
      </c>
      <c r="AA10" s="18"/>
      <c r="AB10" s="18"/>
      <c r="AC10" s="18"/>
      <c r="AD10" s="18"/>
      <c r="AE10" s="3"/>
      <c r="AF10" s="3"/>
      <c r="AG10" s="3"/>
      <c r="AH10" s="3"/>
      <c r="AI10" s="3"/>
      <c r="AK10" s="13"/>
      <c r="AL10" s="3">
        <v>200</v>
      </c>
      <c r="AM10" s="3">
        <v>6</v>
      </c>
      <c r="AN10" s="3">
        <v>-2</v>
      </c>
      <c r="AO10" s="3">
        <v>-1</v>
      </c>
      <c r="AP10" s="3">
        <v>-1</v>
      </c>
      <c r="AQ10" s="3">
        <v>-2</v>
      </c>
      <c r="AR10" s="3">
        <v>0</v>
      </c>
      <c r="AS10" s="3"/>
      <c r="AT10" s="3">
        <v>-4</v>
      </c>
      <c r="AU10" s="3"/>
      <c r="AV10" s="3">
        <v>-3</v>
      </c>
      <c r="AW10" s="3">
        <v>-2</v>
      </c>
      <c r="AX10" s="3">
        <v>0</v>
      </c>
      <c r="AY10" s="3"/>
      <c r="AZ10" s="3"/>
      <c r="BA10" s="3"/>
      <c r="BB10" s="3"/>
      <c r="BC10" s="3"/>
      <c r="BD10" s="3"/>
      <c r="BF10" s="13"/>
    </row>
    <row r="11" spans="1:76">
      <c r="B11" s="5" t="s">
        <v>15</v>
      </c>
      <c r="C11" s="3">
        <f>AVERAGE(C3:C10)</f>
        <v>52.486110221999994</v>
      </c>
      <c r="D11" s="3">
        <f t="shared" ref="D11:E11" si="0">AVERAGE(D3:D10)</f>
        <v>29.801587619999999</v>
      </c>
      <c r="E11" s="3">
        <f t="shared" si="0"/>
        <v>36.29629666666667</v>
      </c>
      <c r="H11" s="3">
        <v>300</v>
      </c>
      <c r="I11" s="3">
        <v>800</v>
      </c>
      <c r="J11" s="3">
        <v>800</v>
      </c>
      <c r="K11" s="3">
        <v>800</v>
      </c>
      <c r="L11" s="3">
        <v>221.33333329999999</v>
      </c>
      <c r="M11" s="3">
        <v>731</v>
      </c>
      <c r="N11" s="3">
        <v>800</v>
      </c>
      <c r="O11" s="3">
        <v>800</v>
      </c>
      <c r="P11" s="3">
        <v>800</v>
      </c>
      <c r="Q11" s="3"/>
      <c r="R11" s="3"/>
      <c r="S11" s="3"/>
      <c r="T11" s="3"/>
      <c r="U11" s="3"/>
      <c r="V11" s="3"/>
      <c r="Y11" s="3">
        <v>1</v>
      </c>
      <c r="Z11" s="3">
        <v>15.33333333</v>
      </c>
      <c r="AA11" s="3">
        <v>42.046666700000003</v>
      </c>
      <c r="AB11" s="3">
        <v>25.333333329999999</v>
      </c>
      <c r="AC11" s="3">
        <v>37</v>
      </c>
      <c r="AD11" s="3">
        <v>9</v>
      </c>
      <c r="AE11" s="3"/>
      <c r="AF11" s="3"/>
      <c r="AG11" s="3"/>
      <c r="AH11" s="3"/>
      <c r="AI11" s="3"/>
      <c r="AK11" s="13"/>
      <c r="AL11" s="3">
        <v>300</v>
      </c>
      <c r="AM11" s="3"/>
      <c r="AN11" s="3"/>
      <c r="AO11" s="3">
        <v>1</v>
      </c>
      <c r="AP11" s="3">
        <v>-2</v>
      </c>
      <c r="AQ11" s="3">
        <v>4</v>
      </c>
      <c r="AR11" s="3">
        <v>5.5</v>
      </c>
      <c r="AS11" s="3"/>
      <c r="AT11" s="3"/>
      <c r="AU11" s="3"/>
      <c r="AV11" s="3">
        <v>0</v>
      </c>
      <c r="AW11" s="3">
        <v>2</v>
      </c>
      <c r="AX11" s="3">
        <v>0</v>
      </c>
      <c r="AY11" s="3"/>
      <c r="AZ11" s="3"/>
      <c r="BA11" s="3"/>
      <c r="BB11" s="3"/>
      <c r="BC11" s="3"/>
      <c r="BD11" s="3"/>
      <c r="BF11" s="13"/>
    </row>
    <row r="12" spans="1:76">
      <c r="B12" s="5" t="s">
        <v>16</v>
      </c>
      <c r="C12" s="3">
        <f>STDEV(C3:C10)</f>
        <v>8.1480284152518472</v>
      </c>
      <c r="D12" s="3">
        <f t="shared" ref="D12:E12" si="1">STDEV(D3:D10)</f>
        <v>10.438359176787305</v>
      </c>
      <c r="E12" s="3">
        <f t="shared" si="1"/>
        <v>11.116463041502794</v>
      </c>
      <c r="H12" s="3">
        <v>400</v>
      </c>
      <c r="I12" s="3">
        <v>225.71333300000001</v>
      </c>
      <c r="J12" s="3">
        <v>74</v>
      </c>
      <c r="K12" s="3">
        <v>644.33333330000005</v>
      </c>
      <c r="L12" s="3">
        <v>36</v>
      </c>
      <c r="M12" s="3">
        <v>112.66666669999999</v>
      </c>
      <c r="N12" s="3">
        <v>60.666666669999998</v>
      </c>
      <c r="O12" s="3">
        <v>196.33333329999999</v>
      </c>
      <c r="P12" s="3"/>
      <c r="Q12" s="3"/>
      <c r="R12" s="3"/>
      <c r="S12" s="3"/>
      <c r="T12" s="3"/>
      <c r="U12" s="3"/>
      <c r="V12" s="3"/>
      <c r="Y12" s="3">
        <v>2</v>
      </c>
      <c r="Z12" s="3">
        <v>650.66666669999995</v>
      </c>
      <c r="AA12" s="3">
        <v>757.95333300000004</v>
      </c>
      <c r="AB12" s="3">
        <v>198</v>
      </c>
      <c r="AC12" s="3">
        <v>763</v>
      </c>
      <c r="AD12" s="3">
        <v>488.33333329999999</v>
      </c>
      <c r="AE12" s="3"/>
      <c r="AF12" s="3"/>
      <c r="AG12" s="3"/>
      <c r="AH12" s="3"/>
      <c r="AI12" s="3"/>
      <c r="AK12" s="4"/>
      <c r="AL12" s="3">
        <v>400</v>
      </c>
      <c r="AM12" s="3"/>
      <c r="AN12" s="3"/>
      <c r="AO12" s="3">
        <v>6.6666666699999997</v>
      </c>
      <c r="AP12" s="3">
        <v>-1</v>
      </c>
      <c r="AQ12" s="3">
        <v>12</v>
      </c>
      <c r="AR12" s="3">
        <v>10</v>
      </c>
      <c r="AS12" s="3"/>
      <c r="AT12" s="3"/>
      <c r="AU12" s="3"/>
      <c r="AV12" s="3">
        <v>5</v>
      </c>
      <c r="AW12" s="3"/>
      <c r="AX12" s="3">
        <v>3.3333333299999999</v>
      </c>
      <c r="AY12" s="3"/>
      <c r="AZ12" s="3"/>
      <c r="BA12" s="3"/>
      <c r="BB12" s="3"/>
      <c r="BC12" s="3"/>
      <c r="BD12" s="3"/>
    </row>
    <row r="13" spans="1:76">
      <c r="B13" s="5"/>
      <c r="C13" s="3"/>
      <c r="D13" s="3"/>
      <c r="E13" s="3"/>
      <c r="H13" s="3">
        <v>600</v>
      </c>
      <c r="I13" s="3">
        <v>28.3333333</v>
      </c>
      <c r="J13" s="3">
        <v>24</v>
      </c>
      <c r="K13" s="3">
        <v>37</v>
      </c>
      <c r="L13" s="3">
        <v>15.66666667</v>
      </c>
      <c r="M13" s="3">
        <v>15</v>
      </c>
      <c r="N13" s="3">
        <v>27.5</v>
      </c>
      <c r="O13" s="3"/>
      <c r="P13" s="3"/>
      <c r="Q13" s="3"/>
      <c r="R13" s="3"/>
      <c r="S13" s="3"/>
      <c r="T13" s="3"/>
      <c r="U13" s="3"/>
      <c r="V13" s="3"/>
      <c r="Y13" s="3">
        <v>3</v>
      </c>
      <c r="Z13" s="3">
        <v>134</v>
      </c>
      <c r="AA13" s="3">
        <v>0</v>
      </c>
      <c r="AB13" s="3">
        <v>576.66666669999995</v>
      </c>
      <c r="AC13" s="3">
        <v>0</v>
      </c>
      <c r="AD13" s="3">
        <v>302.66666670000001</v>
      </c>
      <c r="AE13" s="3"/>
      <c r="AF13" s="3"/>
      <c r="AG13" s="3"/>
      <c r="AH13" s="3"/>
      <c r="AI13" s="3"/>
      <c r="AK13" s="4"/>
      <c r="AL13" s="3">
        <v>600</v>
      </c>
      <c r="AM13" s="3"/>
      <c r="AN13" s="3"/>
      <c r="AO13" s="3">
        <v>15</v>
      </c>
      <c r="AP13" s="3">
        <v>6.6666666699999997</v>
      </c>
      <c r="AQ13" s="3">
        <v>16.3333333</v>
      </c>
      <c r="AR13" s="3">
        <v>10</v>
      </c>
      <c r="AS13" s="3"/>
      <c r="AT13" s="3"/>
      <c r="AU13" s="3"/>
      <c r="AV13" s="3">
        <v>13.6666667</v>
      </c>
      <c r="AW13" s="3"/>
      <c r="AX13" s="3">
        <v>12</v>
      </c>
      <c r="AY13" s="3"/>
      <c r="AZ13" s="3"/>
      <c r="BA13" s="3"/>
      <c r="BB13" s="3"/>
      <c r="BC13" s="3"/>
      <c r="BD13" s="3"/>
    </row>
    <row r="14" spans="1:76">
      <c r="B14" s="5" t="s">
        <v>17</v>
      </c>
      <c r="C14" s="3"/>
      <c r="D14" s="21">
        <v>4.4000000000000003E-3</v>
      </c>
      <c r="E14" s="21">
        <v>4.5999999999999999E-2</v>
      </c>
      <c r="H14" s="3" t="s">
        <v>11</v>
      </c>
      <c r="I14" s="17" t="s">
        <v>9</v>
      </c>
      <c r="J14" s="18"/>
      <c r="K14" s="18"/>
      <c r="L14" s="18"/>
      <c r="M14" s="18"/>
      <c r="N14" s="18"/>
      <c r="O14" s="18"/>
      <c r="P14" s="18"/>
      <c r="Q14" s="18"/>
      <c r="R14" s="3"/>
      <c r="S14" s="3"/>
      <c r="T14" s="3"/>
      <c r="U14" s="3"/>
      <c r="V14" s="3"/>
      <c r="Y14" s="11" t="s">
        <v>18</v>
      </c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K14" s="4"/>
      <c r="AL14" s="3" t="s">
        <v>13</v>
      </c>
      <c r="AM14" s="17" t="s">
        <v>19</v>
      </c>
      <c r="AN14" s="18"/>
      <c r="AO14" s="18"/>
      <c r="AP14" s="18"/>
      <c r="AQ14" s="18"/>
      <c r="AR14" s="18"/>
      <c r="AS14" s="18"/>
      <c r="AT14" s="19"/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1:76">
      <c r="H15" s="3">
        <v>100</v>
      </c>
      <c r="I15" s="3">
        <v>800</v>
      </c>
      <c r="J15" s="3">
        <v>800</v>
      </c>
      <c r="K15" s="3">
        <v>800</v>
      </c>
      <c r="L15" s="3">
        <v>800</v>
      </c>
      <c r="M15" s="3">
        <v>800</v>
      </c>
      <c r="N15" s="3">
        <v>800</v>
      </c>
      <c r="O15" s="3">
        <v>800</v>
      </c>
      <c r="P15" s="3">
        <v>800</v>
      </c>
      <c r="Q15" s="3"/>
      <c r="R15" s="3"/>
      <c r="S15" s="3"/>
      <c r="T15" s="3"/>
      <c r="U15" s="3"/>
      <c r="V15" s="3"/>
      <c r="Y15" s="3" t="s">
        <v>20</v>
      </c>
      <c r="Z15" s="14" t="s">
        <v>7</v>
      </c>
      <c r="AA15" s="14"/>
      <c r="AB15" s="14"/>
      <c r="AC15" s="14"/>
      <c r="AD15" s="14"/>
      <c r="AE15" s="14"/>
      <c r="AF15" s="14"/>
      <c r="AG15" s="14"/>
      <c r="AH15" s="14"/>
      <c r="AI15" s="14"/>
      <c r="AK15" s="4"/>
      <c r="AL15" s="3">
        <v>100</v>
      </c>
      <c r="AM15" s="3">
        <v>5</v>
      </c>
      <c r="AN15" s="3">
        <v>2</v>
      </c>
      <c r="AO15" s="3">
        <v>2</v>
      </c>
      <c r="AP15" s="3"/>
      <c r="AQ15" s="3"/>
      <c r="AR15" s="3"/>
      <c r="AS15" s="3">
        <v>3.6666666669999999</v>
      </c>
      <c r="AT15" s="3">
        <v>2</v>
      </c>
      <c r="AU15" s="3"/>
      <c r="AV15" s="3"/>
      <c r="AW15" s="3"/>
      <c r="AX15" s="3"/>
      <c r="AY15" s="3"/>
      <c r="AZ15" s="3"/>
      <c r="BA15" s="3"/>
      <c r="BB15" s="3"/>
      <c r="BC15" s="3"/>
      <c r="BD15" s="3"/>
    </row>
    <row r="16" spans="1:76">
      <c r="H16" s="3">
        <v>200</v>
      </c>
      <c r="I16" s="3">
        <v>800</v>
      </c>
      <c r="J16" s="3">
        <v>800</v>
      </c>
      <c r="K16" s="3">
        <v>800</v>
      </c>
      <c r="L16" s="3">
        <v>800</v>
      </c>
      <c r="M16" s="3">
        <v>800</v>
      </c>
      <c r="N16" s="3">
        <v>800</v>
      </c>
      <c r="O16" s="3">
        <v>800</v>
      </c>
      <c r="P16" s="3"/>
      <c r="Q16" s="3"/>
      <c r="R16" s="3"/>
      <c r="S16" s="3"/>
      <c r="T16" s="3"/>
      <c r="U16" s="3"/>
      <c r="V16" s="3"/>
      <c r="Y16" s="3">
        <v>1</v>
      </c>
      <c r="Z16" s="3">
        <v>4.3333333337499997</v>
      </c>
      <c r="AA16" s="3">
        <v>3.4791666662499998</v>
      </c>
      <c r="AB16" s="3">
        <v>4.5416666662500003</v>
      </c>
      <c r="AC16" s="3">
        <v>6.625</v>
      </c>
      <c r="AD16" s="3">
        <v>4.9583333337499997</v>
      </c>
      <c r="AE16" s="3">
        <v>6.3333333337499997</v>
      </c>
      <c r="AF16" s="3">
        <v>4.2083333337499997</v>
      </c>
      <c r="AG16" s="3">
        <v>3</v>
      </c>
      <c r="AH16" s="3">
        <v>1.2916666625</v>
      </c>
      <c r="AI16" s="3">
        <v>4.125</v>
      </c>
      <c r="AK16" s="4"/>
      <c r="AL16" s="3">
        <v>200</v>
      </c>
      <c r="AM16" s="3">
        <v>8</v>
      </c>
      <c r="AN16" s="3">
        <v>8</v>
      </c>
      <c r="AO16" s="3">
        <v>6</v>
      </c>
      <c r="AP16" s="3">
        <v>3</v>
      </c>
      <c r="AQ16" s="3">
        <v>12</v>
      </c>
      <c r="AR16" s="3">
        <v>16</v>
      </c>
      <c r="AS16" s="3">
        <v>14</v>
      </c>
      <c r="AT16" s="3">
        <v>6.6666666670000003</v>
      </c>
      <c r="AU16" s="3"/>
      <c r="AV16" s="3"/>
      <c r="AW16" s="3"/>
      <c r="AX16" s="3"/>
      <c r="AY16" s="3"/>
      <c r="AZ16" s="3"/>
      <c r="BA16" s="3"/>
      <c r="BB16" s="3"/>
      <c r="BC16" s="3"/>
      <c r="BD16" s="3"/>
    </row>
    <row r="17" spans="8:56">
      <c r="H17" s="3">
        <v>300</v>
      </c>
      <c r="I17" s="3">
        <v>800</v>
      </c>
      <c r="J17" s="3">
        <v>800</v>
      </c>
      <c r="K17" s="3">
        <v>800</v>
      </c>
      <c r="L17" s="3">
        <v>800</v>
      </c>
      <c r="M17" s="3">
        <v>55.76</v>
      </c>
      <c r="N17" s="3">
        <v>800</v>
      </c>
      <c r="O17" s="3">
        <v>98.666666669999998</v>
      </c>
      <c r="P17" s="3">
        <v>252.66666670000001</v>
      </c>
      <c r="Q17" s="3">
        <v>94</v>
      </c>
      <c r="R17" s="3"/>
      <c r="S17" s="3"/>
      <c r="T17" s="3"/>
      <c r="U17" s="3"/>
      <c r="V17" s="3"/>
      <c r="Y17" s="3">
        <v>2</v>
      </c>
      <c r="Z17" s="3">
        <v>46.125</v>
      </c>
      <c r="AA17" s="3">
        <v>79.729166662500006</v>
      </c>
      <c r="AB17" s="3">
        <v>63.333333337500001</v>
      </c>
      <c r="AC17" s="3">
        <v>57.75</v>
      </c>
      <c r="AD17" s="3">
        <v>95.041666662500006</v>
      </c>
      <c r="AE17" s="3">
        <v>18.5</v>
      </c>
      <c r="AF17" s="3">
        <v>89.458333337499994</v>
      </c>
      <c r="AG17" s="3">
        <v>21.708333337500001</v>
      </c>
      <c r="AH17" s="3">
        <v>75.666666625000005</v>
      </c>
      <c r="AI17" s="3">
        <v>47.75</v>
      </c>
      <c r="AK17" s="4"/>
      <c r="AL17" s="3">
        <v>300</v>
      </c>
      <c r="AM17" s="3"/>
      <c r="AN17" s="3">
        <v>12</v>
      </c>
      <c r="AO17" s="3">
        <v>4</v>
      </c>
      <c r="AP17" s="3"/>
      <c r="AQ17" s="3">
        <v>18</v>
      </c>
      <c r="AR17" s="3">
        <v>18</v>
      </c>
      <c r="AS17" s="3">
        <v>25.333333329999999</v>
      </c>
      <c r="AT17" s="3">
        <v>15.33333333</v>
      </c>
      <c r="AU17" s="3"/>
      <c r="AV17" s="3"/>
      <c r="AW17" s="3"/>
      <c r="AX17" s="3"/>
      <c r="AY17" s="3"/>
      <c r="AZ17" s="3"/>
      <c r="BA17" s="3"/>
      <c r="BB17" s="3"/>
      <c r="BC17" s="3"/>
      <c r="BD17" s="3"/>
    </row>
    <row r="18" spans="8:56">
      <c r="H18" s="3">
        <v>400</v>
      </c>
      <c r="I18" s="3">
        <v>385</v>
      </c>
      <c r="J18" s="3">
        <v>800</v>
      </c>
      <c r="K18" s="3">
        <v>800</v>
      </c>
      <c r="L18" s="3">
        <v>15.5</v>
      </c>
      <c r="M18" s="3">
        <v>71.666666669999998</v>
      </c>
      <c r="N18" s="3">
        <v>58.333333330000002</v>
      </c>
      <c r="O18" s="3">
        <v>48</v>
      </c>
      <c r="P18" s="3"/>
      <c r="Q18" s="3"/>
      <c r="R18" s="3"/>
      <c r="S18" s="3"/>
      <c r="T18" s="3"/>
      <c r="U18" s="3"/>
      <c r="V18" s="3"/>
      <c r="Y18" s="3">
        <v>3</v>
      </c>
      <c r="Z18" s="3">
        <v>46.041666662499999</v>
      </c>
      <c r="AA18" s="3">
        <v>16.791666662499999</v>
      </c>
      <c r="AB18" s="3">
        <v>32.125</v>
      </c>
      <c r="AC18" s="3">
        <v>35.625</v>
      </c>
      <c r="AD18" s="3">
        <v>0</v>
      </c>
      <c r="AE18" s="3">
        <v>75.166666662500006</v>
      </c>
      <c r="AF18" s="3">
        <v>6.3333333337499997</v>
      </c>
      <c r="AG18" s="3">
        <v>75.291666662500006</v>
      </c>
      <c r="AH18" s="3">
        <v>23.041666625000001</v>
      </c>
      <c r="AI18" s="3">
        <v>48.125</v>
      </c>
      <c r="AK18" s="4"/>
      <c r="AL18" s="3">
        <v>400</v>
      </c>
      <c r="AM18" s="3"/>
      <c r="AN18" s="3"/>
      <c r="AO18" s="3">
        <v>9.6666666669999994</v>
      </c>
      <c r="AP18" s="3">
        <v>11.66666667</v>
      </c>
      <c r="AQ18" s="3">
        <v>24</v>
      </c>
      <c r="AR18" s="3"/>
      <c r="AS18" s="3">
        <v>29</v>
      </c>
      <c r="AT18" s="3">
        <v>18</v>
      </c>
      <c r="AU18" s="3"/>
      <c r="AV18" s="3"/>
      <c r="AW18" s="3"/>
      <c r="AX18" s="3"/>
      <c r="AY18" s="3"/>
      <c r="AZ18" s="3"/>
      <c r="BA18" s="3"/>
      <c r="BB18" s="3"/>
      <c r="BC18" s="3"/>
      <c r="BD18" s="3"/>
    </row>
    <row r="19" spans="8:56">
      <c r="H19" s="3">
        <v>600</v>
      </c>
      <c r="I19" s="3">
        <v>15.33333333</v>
      </c>
      <c r="J19" s="3">
        <v>42.046666700000003</v>
      </c>
      <c r="K19" s="3">
        <v>25.333333329999999</v>
      </c>
      <c r="L19" s="3">
        <v>37</v>
      </c>
      <c r="M19" s="3">
        <v>9</v>
      </c>
      <c r="N19" s="3"/>
      <c r="O19" s="3"/>
      <c r="P19" s="3"/>
      <c r="Q19" s="3"/>
      <c r="R19" s="3"/>
      <c r="S19" s="3"/>
      <c r="T19" s="3"/>
      <c r="U19" s="3"/>
      <c r="V19" s="3"/>
      <c r="Y19" s="3" t="s">
        <v>20</v>
      </c>
      <c r="Z19" s="15" t="s">
        <v>14</v>
      </c>
      <c r="AA19" s="16"/>
      <c r="AB19" s="16"/>
      <c r="AC19" s="16"/>
      <c r="AD19" s="16"/>
      <c r="AE19" s="16"/>
      <c r="AF19" s="3"/>
      <c r="AG19" s="3"/>
      <c r="AH19" s="3"/>
      <c r="AI19" s="3"/>
      <c r="AK19" s="4"/>
      <c r="AL19" s="3">
        <v>600</v>
      </c>
      <c r="AM19" s="3"/>
      <c r="AN19" s="3"/>
      <c r="AO19" s="3">
        <v>16.533333330000001</v>
      </c>
      <c r="AP19" s="3">
        <v>15</v>
      </c>
      <c r="AQ19" s="3">
        <v>23</v>
      </c>
      <c r="AR19" s="3"/>
      <c r="AS19" s="3">
        <v>35.333333330000002</v>
      </c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</row>
    <row r="20" spans="8:56">
      <c r="H20" s="11" t="s">
        <v>18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Y20" s="3">
        <v>1</v>
      </c>
      <c r="Z20" s="3">
        <v>3.5416666625</v>
      </c>
      <c r="AA20" s="3">
        <v>3</v>
      </c>
      <c r="AB20" s="3">
        <v>4.625</v>
      </c>
      <c r="AC20" s="3">
        <v>1.95833333375</v>
      </c>
      <c r="AD20" s="3">
        <v>1.875</v>
      </c>
      <c r="AE20" s="3">
        <v>3.4375</v>
      </c>
      <c r="AF20" s="3"/>
      <c r="AG20" s="3"/>
      <c r="AH20" s="3"/>
      <c r="AI20" s="3"/>
      <c r="AK20" s="4"/>
    </row>
    <row r="21" spans="8:56">
      <c r="H21" s="3" t="s">
        <v>11</v>
      </c>
      <c r="I21" s="14" t="s">
        <v>7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Y21" s="3">
        <v>2</v>
      </c>
      <c r="Z21" s="3">
        <v>90.958333374999995</v>
      </c>
      <c r="AA21" s="3">
        <v>97</v>
      </c>
      <c r="AB21" s="3">
        <v>95.375</v>
      </c>
      <c r="AC21" s="3">
        <v>98.041666662500006</v>
      </c>
      <c r="AD21" s="3">
        <v>98.125</v>
      </c>
      <c r="AE21" s="3">
        <v>96.5625</v>
      </c>
      <c r="AF21" s="3"/>
      <c r="AG21" s="3"/>
      <c r="AH21" s="3"/>
      <c r="AI21" s="3"/>
    </row>
    <row r="22" spans="8:56">
      <c r="H22" s="3">
        <v>100</v>
      </c>
      <c r="I22" s="3">
        <v>100</v>
      </c>
      <c r="J22" s="3">
        <v>100</v>
      </c>
      <c r="K22" s="3">
        <v>100</v>
      </c>
      <c r="L22" s="3">
        <v>100</v>
      </c>
      <c r="M22" s="3">
        <v>100</v>
      </c>
      <c r="N22" s="3">
        <v>100</v>
      </c>
      <c r="O22" s="3">
        <v>100</v>
      </c>
      <c r="P22" s="3">
        <v>100</v>
      </c>
      <c r="Q22" s="3">
        <v>100</v>
      </c>
      <c r="R22" s="3">
        <v>100</v>
      </c>
      <c r="S22" s="3">
        <v>100</v>
      </c>
      <c r="T22" s="3">
        <v>100</v>
      </c>
      <c r="U22" s="3"/>
      <c r="V22" s="3"/>
      <c r="Y22" s="3">
        <v>3</v>
      </c>
      <c r="Z22" s="3">
        <v>5.5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/>
      <c r="AG22" s="3"/>
      <c r="AH22" s="3"/>
      <c r="AI22" s="3"/>
    </row>
    <row r="23" spans="8:56">
      <c r="H23" s="3">
        <v>200</v>
      </c>
      <c r="I23" s="3">
        <v>100</v>
      </c>
      <c r="J23" s="3">
        <v>100</v>
      </c>
      <c r="K23" s="3">
        <v>100</v>
      </c>
      <c r="L23" s="3">
        <v>100</v>
      </c>
      <c r="M23" s="3">
        <v>100</v>
      </c>
      <c r="N23" s="3">
        <v>100</v>
      </c>
      <c r="O23" s="3">
        <v>100</v>
      </c>
      <c r="P23" s="3">
        <v>100</v>
      </c>
      <c r="Q23" s="3">
        <v>100</v>
      </c>
      <c r="R23" s="3">
        <v>100</v>
      </c>
      <c r="S23" s="3">
        <v>100</v>
      </c>
      <c r="T23" s="3"/>
      <c r="U23" s="3"/>
      <c r="V23" s="3"/>
      <c r="Y23" s="3" t="s">
        <v>20</v>
      </c>
      <c r="Z23" s="17" t="s">
        <v>9</v>
      </c>
      <c r="AA23" s="18"/>
      <c r="AB23" s="18"/>
      <c r="AC23" s="18"/>
      <c r="AD23" s="18"/>
      <c r="AE23" s="3"/>
      <c r="AF23" s="3"/>
      <c r="AG23" s="3"/>
      <c r="AH23" s="3"/>
      <c r="AI23" s="3"/>
    </row>
    <row r="24" spans="8:56">
      <c r="H24" s="3">
        <v>300</v>
      </c>
      <c r="I24" s="3">
        <v>100</v>
      </c>
      <c r="J24" s="3">
        <v>100</v>
      </c>
      <c r="K24" s="3">
        <v>100</v>
      </c>
      <c r="L24" s="3">
        <v>50.708333337500001</v>
      </c>
      <c r="M24" s="3">
        <v>71.583333337499994</v>
      </c>
      <c r="N24" s="3">
        <v>9.75</v>
      </c>
      <c r="O24" s="3">
        <v>100</v>
      </c>
      <c r="P24" s="3"/>
      <c r="Q24" s="3"/>
      <c r="R24" s="3"/>
      <c r="S24" s="3"/>
      <c r="T24" s="3"/>
      <c r="U24" s="3"/>
      <c r="V24" s="3"/>
      <c r="Y24" s="3">
        <v>1</v>
      </c>
      <c r="Z24" s="3">
        <v>1.91666666625</v>
      </c>
      <c r="AA24" s="3">
        <v>5.2558333375000004</v>
      </c>
      <c r="AB24" s="3">
        <v>3.1666666662499998</v>
      </c>
      <c r="AC24" s="3">
        <v>4.625</v>
      </c>
      <c r="AD24" s="3">
        <v>1.125</v>
      </c>
      <c r="AE24" s="3"/>
      <c r="AF24" s="3"/>
      <c r="AG24" s="3"/>
      <c r="AH24" s="3"/>
      <c r="AI24" s="3"/>
    </row>
    <row r="25" spans="8:56">
      <c r="H25" s="3">
        <v>400</v>
      </c>
      <c r="I25" s="3">
        <v>63.9375</v>
      </c>
      <c r="J25" s="3">
        <v>17.916666662499999</v>
      </c>
      <c r="K25" s="3">
        <v>40.333333337500001</v>
      </c>
      <c r="L25" s="3">
        <v>39.208333337500001</v>
      </c>
      <c r="M25" s="3">
        <v>54.75</v>
      </c>
      <c r="N25" s="3">
        <v>27.25</v>
      </c>
      <c r="O25" s="3">
        <v>12.5</v>
      </c>
      <c r="P25" s="3">
        <v>20.625</v>
      </c>
      <c r="Q25" s="3">
        <v>6.125</v>
      </c>
      <c r="R25" s="3">
        <v>21.25</v>
      </c>
      <c r="S25" s="3">
        <v>3.375</v>
      </c>
      <c r="T25" s="3"/>
      <c r="U25" s="3">
        <v>67.833333337499994</v>
      </c>
      <c r="V25" s="3">
        <v>64.833333337499994</v>
      </c>
      <c r="Y25" s="3">
        <v>2</v>
      </c>
      <c r="Z25" s="3">
        <v>81.333333337499994</v>
      </c>
      <c r="AA25" s="3">
        <v>94.744166625000005</v>
      </c>
      <c r="AB25" s="3">
        <v>24.75</v>
      </c>
      <c r="AC25" s="3">
        <v>95.375</v>
      </c>
      <c r="AD25" s="3">
        <v>61.041666662499999</v>
      </c>
      <c r="AE25" s="3"/>
      <c r="AF25" s="3"/>
      <c r="AG25" s="3"/>
      <c r="AH25" s="3"/>
      <c r="AI25" s="3"/>
    </row>
    <row r="26" spans="8:56">
      <c r="H26" s="3">
        <v>600</v>
      </c>
      <c r="I26" s="3">
        <v>4.3333333337499997</v>
      </c>
      <c r="J26" s="3">
        <v>3.4791666662499998</v>
      </c>
      <c r="K26" s="3">
        <v>4.5416666662500003</v>
      </c>
      <c r="L26" s="3">
        <v>6.625</v>
      </c>
      <c r="M26" s="3">
        <v>4.9583333337499997</v>
      </c>
      <c r="N26" s="3">
        <v>6.3333333337499997</v>
      </c>
      <c r="O26" s="3">
        <v>4.2083333337499997</v>
      </c>
      <c r="P26" s="3">
        <v>3</v>
      </c>
      <c r="Q26" s="3">
        <v>1.29166666625</v>
      </c>
      <c r="R26" s="3"/>
      <c r="S26" s="3"/>
      <c r="T26" s="3"/>
      <c r="U26" s="3"/>
      <c r="V26" s="3"/>
      <c r="Y26" s="3">
        <v>3</v>
      </c>
      <c r="Z26" s="3">
        <v>16.75</v>
      </c>
      <c r="AA26" s="3">
        <v>0</v>
      </c>
      <c r="AB26" s="3">
        <v>72.083333337499994</v>
      </c>
      <c r="AC26" s="3">
        <v>0</v>
      </c>
      <c r="AD26" s="3">
        <v>37.833333337500001</v>
      </c>
      <c r="AE26" s="3"/>
      <c r="AF26" s="3"/>
      <c r="AG26" s="3"/>
      <c r="AH26" s="3"/>
      <c r="AI26" s="3"/>
    </row>
    <row r="27" spans="8:56">
      <c r="H27" s="3" t="s">
        <v>11</v>
      </c>
      <c r="I27" s="15" t="s">
        <v>14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3"/>
    </row>
    <row r="28" spans="8:56">
      <c r="H28" s="3">
        <v>100</v>
      </c>
      <c r="I28" s="3">
        <v>100</v>
      </c>
      <c r="J28" s="3">
        <v>100</v>
      </c>
      <c r="K28" s="3">
        <v>100</v>
      </c>
      <c r="L28" s="3">
        <v>100</v>
      </c>
      <c r="M28" s="3">
        <v>100</v>
      </c>
      <c r="N28" s="3">
        <v>100</v>
      </c>
      <c r="O28" s="3">
        <v>100</v>
      </c>
      <c r="P28" s="3">
        <v>100</v>
      </c>
      <c r="Q28" s="3">
        <v>100</v>
      </c>
      <c r="R28" s="3">
        <v>100</v>
      </c>
      <c r="S28" s="3">
        <v>100</v>
      </c>
      <c r="T28" s="3">
        <v>100</v>
      </c>
      <c r="U28" s="3">
        <v>100</v>
      </c>
      <c r="V28" s="3"/>
    </row>
    <row r="29" spans="8:56">
      <c r="H29" s="3">
        <v>200</v>
      </c>
      <c r="I29" s="3">
        <v>100</v>
      </c>
      <c r="J29" s="3">
        <v>100</v>
      </c>
      <c r="K29" s="3">
        <v>100</v>
      </c>
      <c r="L29" s="3">
        <v>100</v>
      </c>
      <c r="M29" s="3">
        <v>100</v>
      </c>
      <c r="N29" s="3">
        <v>100</v>
      </c>
      <c r="O29" s="3">
        <v>100</v>
      </c>
      <c r="P29" s="3">
        <v>100</v>
      </c>
      <c r="Q29" s="3">
        <v>100</v>
      </c>
      <c r="R29" s="3">
        <v>100</v>
      </c>
      <c r="S29" s="3">
        <v>100</v>
      </c>
      <c r="T29" s="3"/>
      <c r="U29" s="3"/>
      <c r="V29" s="3"/>
    </row>
    <row r="30" spans="8:56">
      <c r="H30" s="3">
        <v>300</v>
      </c>
      <c r="I30" s="3">
        <v>100</v>
      </c>
      <c r="J30" s="3">
        <v>100</v>
      </c>
      <c r="K30" s="3">
        <v>100</v>
      </c>
      <c r="L30" s="3">
        <v>27.666666662499999</v>
      </c>
      <c r="M30" s="3">
        <v>91.375</v>
      </c>
      <c r="N30" s="3">
        <v>100</v>
      </c>
      <c r="O30" s="3">
        <v>100</v>
      </c>
      <c r="P30" s="3">
        <v>100</v>
      </c>
      <c r="Q30" s="3"/>
      <c r="R30" s="3"/>
      <c r="S30" s="3"/>
      <c r="T30" s="3"/>
      <c r="U30" s="3"/>
      <c r="V30" s="3"/>
    </row>
    <row r="31" spans="8:56">
      <c r="H31" s="3">
        <v>400</v>
      </c>
      <c r="I31" s="3">
        <v>28.214166625000001</v>
      </c>
      <c r="J31" s="3">
        <v>9.25</v>
      </c>
      <c r="K31" s="3">
        <v>80.541666662500006</v>
      </c>
      <c r="L31" s="3">
        <v>4.5</v>
      </c>
      <c r="M31" s="3">
        <v>14.083333337499999</v>
      </c>
      <c r="N31" s="3">
        <v>7.5833333337499997</v>
      </c>
      <c r="O31" s="3">
        <v>24.541666662499999</v>
      </c>
      <c r="P31" s="3"/>
      <c r="Q31" s="3"/>
      <c r="R31" s="3"/>
      <c r="S31" s="3"/>
      <c r="T31" s="3"/>
      <c r="U31" s="3"/>
      <c r="V31" s="3"/>
    </row>
    <row r="32" spans="8:56">
      <c r="H32" s="3">
        <v>600</v>
      </c>
      <c r="I32" s="3">
        <v>3.5416666625</v>
      </c>
      <c r="J32" s="3">
        <v>3</v>
      </c>
      <c r="K32" s="3">
        <v>4.625</v>
      </c>
      <c r="L32" s="3">
        <v>1.95833333375</v>
      </c>
      <c r="M32" s="3">
        <v>1.875</v>
      </c>
      <c r="N32" s="3">
        <v>3.4375</v>
      </c>
      <c r="O32" s="3"/>
      <c r="P32" s="3"/>
      <c r="Q32" s="3"/>
      <c r="R32" s="3"/>
      <c r="S32" s="3"/>
      <c r="T32" s="3"/>
      <c r="U32" s="3"/>
      <c r="V32" s="3"/>
    </row>
    <row r="33" spans="8:22">
      <c r="H33" s="3" t="s">
        <v>11</v>
      </c>
      <c r="I33" s="17" t="s">
        <v>9</v>
      </c>
      <c r="J33" s="18"/>
      <c r="K33" s="18"/>
      <c r="L33" s="18"/>
      <c r="M33" s="18"/>
      <c r="N33" s="18"/>
      <c r="O33" s="18"/>
      <c r="P33" s="18"/>
      <c r="Q33" s="18"/>
      <c r="R33" s="3"/>
      <c r="S33" s="3"/>
      <c r="T33" s="3"/>
      <c r="U33" s="3"/>
      <c r="V33" s="3"/>
    </row>
    <row r="34" spans="8:22">
      <c r="H34" s="3">
        <v>100</v>
      </c>
      <c r="I34" s="3">
        <v>100</v>
      </c>
      <c r="J34" s="3">
        <v>100</v>
      </c>
      <c r="K34" s="3">
        <v>100</v>
      </c>
      <c r="L34" s="3">
        <v>100</v>
      </c>
      <c r="M34" s="3">
        <v>100</v>
      </c>
      <c r="N34" s="3">
        <v>100</v>
      </c>
      <c r="O34" s="3">
        <v>100</v>
      </c>
      <c r="P34" s="3">
        <v>100</v>
      </c>
      <c r="Q34" s="3"/>
      <c r="R34" s="3"/>
      <c r="S34" s="3"/>
      <c r="T34" s="3"/>
      <c r="U34" s="3"/>
      <c r="V34" s="3"/>
    </row>
    <row r="35" spans="8:22">
      <c r="H35" s="3">
        <v>200</v>
      </c>
      <c r="I35" s="3">
        <v>100</v>
      </c>
      <c r="J35" s="3">
        <v>100</v>
      </c>
      <c r="K35" s="3">
        <v>100</v>
      </c>
      <c r="L35" s="3">
        <v>100</v>
      </c>
      <c r="M35" s="3">
        <v>100</v>
      </c>
      <c r="N35" s="3">
        <v>100</v>
      </c>
      <c r="O35" s="3">
        <v>100</v>
      </c>
      <c r="P35" s="3"/>
      <c r="Q35" s="3"/>
      <c r="R35" s="3"/>
      <c r="S35" s="3"/>
      <c r="T35" s="3"/>
      <c r="U35" s="3"/>
      <c r="V35" s="3"/>
    </row>
    <row r="36" spans="8:22">
      <c r="H36" s="3">
        <v>300</v>
      </c>
      <c r="I36" s="3">
        <v>100</v>
      </c>
      <c r="J36" s="3">
        <v>100</v>
      </c>
      <c r="K36" s="3">
        <v>100</v>
      </c>
      <c r="L36" s="3">
        <v>100</v>
      </c>
      <c r="M36" s="3">
        <v>6.97</v>
      </c>
      <c r="N36" s="3">
        <v>100</v>
      </c>
      <c r="O36" s="3">
        <v>12.33333333375</v>
      </c>
      <c r="P36" s="3">
        <v>31.583333337500001</v>
      </c>
      <c r="Q36" s="3">
        <v>11.75</v>
      </c>
      <c r="R36" s="3"/>
      <c r="S36" s="3"/>
      <c r="T36" s="3"/>
      <c r="U36" s="3"/>
      <c r="V36" s="3"/>
    </row>
    <row r="37" spans="8:22">
      <c r="H37" s="3">
        <v>400</v>
      </c>
      <c r="I37" s="3">
        <v>48.125</v>
      </c>
      <c r="J37" s="3">
        <v>100</v>
      </c>
      <c r="K37" s="3">
        <v>100</v>
      </c>
      <c r="L37" s="3">
        <v>1.9375</v>
      </c>
      <c r="M37" s="3">
        <v>8.9583333337499997</v>
      </c>
      <c r="N37" s="3">
        <v>7.2916666662500003</v>
      </c>
      <c r="O37" s="3">
        <v>6</v>
      </c>
      <c r="P37" s="3"/>
      <c r="Q37" s="3"/>
      <c r="R37" s="3"/>
      <c r="S37" s="3"/>
      <c r="T37" s="3"/>
      <c r="U37" s="3"/>
      <c r="V37" s="3"/>
    </row>
    <row r="38" spans="8:22">
      <c r="H38" s="3">
        <v>600</v>
      </c>
      <c r="I38" s="3">
        <v>1.91666666625</v>
      </c>
      <c r="J38" s="3">
        <v>5.2558333375000004</v>
      </c>
      <c r="K38" s="3">
        <v>3.1666666662499998</v>
      </c>
      <c r="L38" s="3">
        <v>4.625</v>
      </c>
      <c r="M38" s="3">
        <v>1.125</v>
      </c>
      <c r="N38" s="3"/>
      <c r="O38" s="3"/>
      <c r="P38" s="3"/>
      <c r="Q38" s="3"/>
      <c r="R38" s="3"/>
      <c r="S38" s="3"/>
      <c r="T38" s="3"/>
      <c r="U38" s="3"/>
      <c r="V38" s="3"/>
    </row>
  </sheetData>
  <mergeCells count="35">
    <mergeCell ref="Z23:AD23"/>
    <mergeCell ref="I27:U27"/>
    <mergeCell ref="I33:Q33"/>
    <mergeCell ref="I14:Q14"/>
    <mergeCell ref="Y14:AI14"/>
    <mergeCell ref="AM14:AT14"/>
    <mergeCell ref="H20:V20"/>
    <mergeCell ref="I21:V21"/>
    <mergeCell ref="Z15:AI15"/>
    <mergeCell ref="Z19:AE19"/>
    <mergeCell ref="BG2:BM2"/>
    <mergeCell ref="BQ2:BX2"/>
    <mergeCell ref="BG4:BL4"/>
    <mergeCell ref="BQ4:BX4"/>
    <mergeCell ref="Z6:AE6"/>
    <mergeCell ref="BG6:BN6"/>
    <mergeCell ref="BQ6:BV6"/>
    <mergeCell ref="BF2:BF11"/>
    <mergeCell ref="BP2:BP9"/>
    <mergeCell ref="AM2:BD2"/>
    <mergeCell ref="AM8:AX8"/>
    <mergeCell ref="AK2:AK11"/>
    <mergeCell ref="Z10:AD10"/>
    <mergeCell ref="A2:A9"/>
    <mergeCell ref="G2:G5"/>
    <mergeCell ref="I2:V2"/>
    <mergeCell ref="X2:X8"/>
    <mergeCell ref="Z2:AI2"/>
    <mergeCell ref="I8:U8"/>
    <mergeCell ref="BQ1:BX1"/>
    <mergeCell ref="C1:E1"/>
    <mergeCell ref="I1:V1"/>
    <mergeCell ref="Z1:AI1"/>
    <mergeCell ref="AM1:BD1"/>
    <mergeCell ref="BG1:B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Ciampani</dc:creator>
  <cp:lastModifiedBy>Victoria Ciampani</cp:lastModifiedBy>
  <dcterms:created xsi:type="dcterms:W3CDTF">2022-01-24T10:55:29Z</dcterms:created>
  <dcterms:modified xsi:type="dcterms:W3CDTF">2022-02-16T11:30:10Z</dcterms:modified>
</cp:coreProperties>
</file>